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Dashboard" sheetId="2" state="visible" r:id="rId2"/>
    <sheet name="Checklist" sheetId="3" state="visible" r:id="rId3"/>
    <sheet name="Free tools" sheetId="4" state="visible" r:id="rId4"/>
    <sheet name="Action plan" sheetId="5" state="visible" r:id="rId5"/>
    <sheet name="Keywords" sheetId="6" state="visible" r:id="rId6"/>
    <sheet name="Broken links" sheetId="7" state="visible" r:id="rId7"/>
    <sheet name="Competitors" sheetId="8" state="visible" r:id="rId8"/>
    <sheet name="Monthly numbers" sheetId="9" state="visible" r:id="rId9"/>
    <sheet name="Report outline" sheetId="10" state="visible" r:id="rId10"/>
  </sheets>
  <definedNames>
    <definedName name="_xlnm._FilterDatabase" localSheetId="2" hidden="1">'Checklist'!$A$4:$M$28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d mmm yy"/>
    <numFmt numFmtId="166" formatCode="&quot;▲ &quot;0;&quot;▼ &quot;0;&quot;=&quot;"/>
    <numFmt numFmtId="167" formatCode="mmm yy"/>
    <numFmt numFmtId="168" formatCode="0.0"/>
  </numFmts>
  <fonts count="30">
    <font>
      <name val="Calibri"/>
      <family val="2"/>
      <color theme="1"/>
      <sz val="11"/>
      <scheme val="minor"/>
    </font>
    <font>
      <name val="Calibri"/>
      <b val="1"/>
      <color rgb="00171717"/>
      <sz val="18"/>
    </font>
    <font>
      <name val="Calibri"/>
      <color rgb="00626268"/>
      <sz val="10"/>
    </font>
    <font>
      <name val="Calibri"/>
      <b val="1"/>
      <color rgb="000069AD"/>
      <sz val="11"/>
      <u val="single"/>
    </font>
    <font>
      <name val="Calibri"/>
      <color rgb="000069AD"/>
      <sz val="10"/>
      <u val="single"/>
    </font>
    <font>
      <name val="Calibri"/>
      <b val="1"/>
      <color rgb="00171717"/>
      <sz val="13"/>
    </font>
    <font>
      <name val="Calibri"/>
      <b val="1"/>
      <color rgb="000069AD"/>
      <sz val="10"/>
    </font>
    <font>
      <name val="Calibri"/>
      <color rgb="00171717"/>
      <sz val="11"/>
    </font>
    <font>
      <name val="Calibri"/>
      <b val="1"/>
      <color rgb="00FFFFFF"/>
      <sz val="12"/>
    </font>
    <font>
      <name val="Calibri"/>
      <color rgb="00171717"/>
      <sz val="10.5"/>
    </font>
    <font>
      <name val="Calibri"/>
      <b val="1"/>
      <color rgb="00006100"/>
      <sz val="10"/>
    </font>
    <font>
      <name val="Calibri"/>
      <b val="1"/>
      <color rgb="009C0006"/>
      <sz val="10"/>
    </font>
    <font>
      <name val="Calibri"/>
      <b val="1"/>
      <color rgb="009C5700"/>
      <sz val="10"/>
    </font>
    <font>
      <name val="Calibri"/>
      <b val="1"/>
      <color rgb="00595959"/>
      <sz val="10"/>
    </font>
    <font>
      <name val="Calibri"/>
      <b val="1"/>
      <color rgb="0064748B"/>
      <sz val="10"/>
    </font>
    <font>
      <name val="Calibri"/>
      <b val="1"/>
      <color rgb="00626268"/>
      <sz val="10"/>
    </font>
    <font>
      <name val="Calibri"/>
      <b val="1"/>
      <color rgb="0005A5FE"/>
      <sz val="11"/>
      <u val="single"/>
    </font>
    <font>
      <name val="Calibri"/>
      <color rgb="00626268"/>
      <sz val="9"/>
    </font>
    <font>
      <name val="Calibri"/>
      <b val="1"/>
      <color rgb="00FFFFFF"/>
      <sz val="10"/>
    </font>
    <font>
      <name val="Calibri"/>
      <color rgb="00171717"/>
      <sz val="10"/>
    </font>
    <font>
      <name val="Calibri"/>
      <b val="1"/>
      <color rgb="00171717"/>
      <sz val="10"/>
    </font>
    <font>
      <name val="Calibri"/>
      <color rgb="00626268"/>
      <sz val="9.5"/>
    </font>
    <font>
      <name val="Calibri"/>
      <i val="1"/>
      <color rgb="00626268"/>
      <sz val="10"/>
    </font>
    <font>
      <name val="Calibri"/>
      <b val="1"/>
      <color rgb="00171717"/>
      <sz val="14"/>
    </font>
    <font>
      <name val="Calibri"/>
      <b val="1"/>
      <color rgb="00FFFFFF"/>
      <sz val="9"/>
    </font>
    <font>
      <name val="Calibri"/>
      <b val="1"/>
      <color rgb="00FFFFFF"/>
      <sz val="24"/>
    </font>
    <font>
      <name val="Calibri"/>
      <i val="1"/>
      <color rgb="00626268"/>
      <sz val="9"/>
    </font>
    <font>
      <name val="Calibri"/>
      <b val="1"/>
      <color rgb="000069AD"/>
      <sz val="10"/>
      <u val="single"/>
    </font>
    <font>
      <name val="Calibri"/>
      <b val="1"/>
      <color rgb="00FFFFFF"/>
      <sz val="11"/>
    </font>
    <font>
      <name val="Calibri"/>
      <b val="1"/>
      <color rgb="00171717"/>
      <sz val="11"/>
    </font>
  </fonts>
  <fills count="14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AF6FF"/>
      </patternFill>
    </fill>
    <fill>
      <patternFill patternType="solid">
        <fgColor rgb="00171717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EDEDED"/>
      </patternFill>
    </fill>
    <fill>
      <patternFill patternType="solid">
        <fgColor rgb="00E2E8F0"/>
      </patternFill>
    </fill>
    <fill>
      <patternFill patternType="solid">
        <fgColor rgb="000069AD"/>
      </patternFill>
    </fill>
    <fill>
      <patternFill patternType="solid">
        <fgColor rgb="00FAFAFB"/>
      </patternFill>
    </fill>
    <fill>
      <patternFill patternType="solid">
        <fgColor rgb="00FEF9C3"/>
      </patternFill>
    </fill>
    <fill>
      <patternFill patternType="solid">
        <fgColor rgb="00F6F6F7"/>
      </patternFill>
    </fill>
  </fills>
  <borders count="3">
    <border>
      <left/>
      <right/>
      <top/>
      <bottom/>
      <diagonal/>
    </border>
    <border>
      <bottom style="thick">
        <color rgb="0005A5FE"/>
      </bottom>
    </border>
    <border>
      <left style="thin">
        <color rgb="00E7E7EA"/>
      </left>
      <right style="thin">
        <color rgb="00E7E7EA"/>
      </right>
      <top style="thin">
        <color rgb="00E7E7EA"/>
      </top>
      <bottom style="thin">
        <color rgb="00E7E7EA"/>
      </bottom>
    </border>
  </borders>
  <cellStyleXfs count="1">
    <xf numFmtId="0" fontId="0" fillId="0" borderId="0"/>
  </cellStyleXfs>
  <cellXfs count="74">
    <xf numFmtId="0" fontId="0" fillId="0" borderId="0" pivotButton="0" quotePrefix="0" xfId="0"/>
    <xf numFmtId="0" fontId="0" fillId="2" borderId="0" pivotButton="0" quotePrefix="0" xfId="0"/>
    <xf numFmtId="0" fontId="3" fillId="2" borderId="0" applyAlignment="1" pivotButton="0" quotePrefix="0" xfId="0">
      <alignment horizontal="right" vertical="center" indent="1"/>
    </xf>
    <xf numFmtId="0" fontId="1" fillId="2" borderId="0" applyAlignment="1" pivotButton="0" quotePrefix="0" xfId="0">
      <alignment vertical="center" indent="1"/>
    </xf>
    <xf numFmtId="0" fontId="4" fillId="2" borderId="0" applyAlignment="1" pivotButton="0" quotePrefix="0" xfId="0">
      <alignment horizontal="right" vertical="center" indent="1"/>
    </xf>
    <xf numFmtId="0" fontId="2" fillId="2" borderId="1" applyAlignment="1" pivotButton="0" quotePrefix="0" xfId="0">
      <alignment vertical="center" indent="1"/>
    </xf>
    <xf numFmtId="0" fontId="0" fillId="2" borderId="1" pivotButton="0" quotePrefix="0" xfId="0"/>
    <xf numFmtId="0" fontId="5" fillId="0" borderId="0" pivotButton="0" quotePrefix="0" xfId="0"/>
    <xf numFmtId="0" fontId="6" fillId="3" borderId="2" applyAlignment="1" pivotButton="0" quotePrefix="0" xfId="0">
      <alignment vertical="center" indent="1"/>
    </xf>
    <xf numFmtId="0" fontId="7" fillId="2" borderId="2" applyAlignment="1" pivotButton="0" quotePrefix="0" xfId="0">
      <alignment vertical="center" indent="1"/>
    </xf>
    <xf numFmtId="0" fontId="7" fillId="2" borderId="2" pivotButton="0" quotePrefix="0" xfId="0"/>
    <xf numFmtId="164" fontId="7" fillId="2" borderId="2" applyAlignment="1" pivotButton="0" quotePrefix="0" xfId="0">
      <alignment vertical="center" indent="1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center" vertical="center"/>
    </xf>
    <xf numFmtId="0" fontId="2" fillId="0" borderId="0" pivotButton="0" quotePrefix="0" xfId="0"/>
    <xf numFmtId="0" fontId="11" fillId="6" borderId="0" applyAlignment="1" pivotButton="0" quotePrefix="0" xfId="0">
      <alignment horizontal="center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0" borderId="0" pivotButton="0" quotePrefix="0" xfId="0"/>
    <xf numFmtId="0" fontId="0" fillId="4" borderId="0" pivotButton="0" quotePrefix="0" xfId="0"/>
    <xf numFmtId="0" fontId="8" fillId="4" borderId="0" applyAlignment="1" pivotButton="0" quotePrefix="0" xfId="0">
      <alignment vertical="center" indent="1"/>
    </xf>
    <xf numFmtId="0" fontId="16" fillId="4" borderId="0" applyAlignment="1" pivotButton="0" quotePrefix="0" xfId="0">
      <alignment vertical="center" indent="1"/>
    </xf>
    <xf numFmtId="0" fontId="17" fillId="0" borderId="0" pivotButton="0" quotePrefix="0" xfId="0"/>
    <xf numFmtId="0" fontId="23" fillId="0" borderId="0" pivotButton="0" quotePrefix="0" xfId="0"/>
    <xf numFmtId="0" fontId="24" fillId="10" borderId="0" applyAlignment="1" pivotButton="0" quotePrefix="0" xfId="0">
      <alignment horizontal="center" vertical="center" wrapText="1"/>
    </xf>
    <xf numFmtId="0" fontId="24" fillId="4" borderId="0" applyAlignment="1" pivotButton="0" quotePrefix="0" xfId="0">
      <alignment horizontal="center" vertical="center" wrapText="1"/>
    </xf>
    <xf numFmtId="9" fontId="25" fillId="10" borderId="0" applyAlignment="1" pivotButton="0" quotePrefix="0" xfId="0">
      <alignment horizontal="center" vertical="center"/>
    </xf>
    <xf numFmtId="1" fontId="25" fillId="4" borderId="0" applyAlignment="1" pivotButton="0" quotePrefix="0" xfId="0">
      <alignment horizontal="center" vertical="center"/>
    </xf>
    <xf numFmtId="0" fontId="26" fillId="0" borderId="0" pivotButton="0" quotePrefix="0" xfId="0"/>
    <xf numFmtId="0" fontId="18" fillId="4" borderId="2" applyAlignment="1" pivotButton="0" quotePrefix="0" xfId="0">
      <alignment horizontal="center" vertical="center" wrapText="1"/>
    </xf>
    <xf numFmtId="0" fontId="18" fillId="4" borderId="2" applyAlignment="1" pivotButton="0" quotePrefix="0" xfId="0">
      <alignment horizontal="left" vertical="center" wrapText="1"/>
    </xf>
    <xf numFmtId="0" fontId="20" fillId="2" borderId="2" applyAlignment="1" pivotButton="0" quotePrefix="0" xfId="0">
      <alignment horizontal="center" vertical="center"/>
    </xf>
    <xf numFmtId="9" fontId="20" fillId="2" borderId="2" applyAlignment="1" pivotButton="0" quotePrefix="0" xfId="0">
      <alignment horizontal="center" vertical="center"/>
    </xf>
    <xf numFmtId="0" fontId="18" fillId="4" borderId="2" applyAlignment="1" pivotButton="0" quotePrefix="0" xfId="0">
      <alignment horizontal="left" vertical="center" indent="1"/>
    </xf>
    <xf numFmtId="0" fontId="18" fillId="4" borderId="2" applyAlignment="1" pivotButton="0" quotePrefix="0" xfId="0">
      <alignment horizontal="center" vertical="center"/>
    </xf>
    <xf numFmtId="9" fontId="18" fillId="4" borderId="2" applyAlignment="1" pivotButton="0" quotePrefix="0" xfId="0">
      <alignment horizontal="center" vertical="center"/>
    </xf>
    <xf numFmtId="0" fontId="19" fillId="0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left" vertical="center" wrapText="1"/>
    </xf>
    <xf numFmtId="0" fontId="20" fillId="0" borderId="2" applyAlignment="1" pivotButton="0" quotePrefix="0" xfId="0">
      <alignment horizontal="left" vertical="center" wrapText="1"/>
    </xf>
    <xf numFmtId="0" fontId="21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19" fillId="0" borderId="2" applyAlignment="1" pivotButton="0" quotePrefix="0" xfId="0">
      <alignment horizontal="left" vertical="center" wrapText="1"/>
    </xf>
    <xf numFmtId="165" fontId="19" fillId="0" borderId="2" applyAlignment="1" pivotButton="0" quotePrefix="0" xfId="0">
      <alignment horizontal="left" vertical="center" wrapText="1"/>
    </xf>
    <xf numFmtId="0" fontId="22" fillId="0" borderId="2" applyAlignment="1" pivotButton="0" quotePrefix="0" xfId="0">
      <alignment horizontal="left" vertical="center" wrapText="1"/>
    </xf>
    <xf numFmtId="0" fontId="27" fillId="0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left" vertical="center" wrapText="1"/>
    </xf>
    <xf numFmtId="0" fontId="17" fillId="0" borderId="2" applyAlignment="1" pivotButton="0" quotePrefix="0" xfId="0">
      <alignment horizontal="left" vertical="center" wrapText="1"/>
    </xf>
    <xf numFmtId="0" fontId="19" fillId="11" borderId="2" applyAlignment="1" pivotButton="0" quotePrefix="0" xfId="0">
      <alignment horizontal="center" vertical="center" wrapText="1"/>
    </xf>
    <xf numFmtId="0" fontId="27" fillId="11" borderId="2" applyAlignment="1" pivotButton="0" quotePrefix="0" xfId="0">
      <alignment horizontal="left" vertical="center" wrapText="1"/>
    </xf>
    <xf numFmtId="0" fontId="2" fillId="11" borderId="2" applyAlignment="1" pivotButton="0" quotePrefix="0" xfId="0">
      <alignment horizontal="left" vertical="center" wrapText="1"/>
    </xf>
    <xf numFmtId="0" fontId="17" fillId="11" borderId="2" applyAlignment="1" pivotButton="0" quotePrefix="0" xfId="0">
      <alignment horizontal="left" vertical="center" wrapText="1"/>
    </xf>
    <xf numFmtId="0" fontId="20" fillId="11" borderId="2" applyAlignment="1" pivotButton="0" quotePrefix="0" xfId="0">
      <alignment horizontal="left" vertical="center" wrapText="1"/>
    </xf>
    <xf numFmtId="0" fontId="19" fillId="11" borderId="2" applyAlignment="1" pivotButton="0" quotePrefix="0" xfId="0">
      <alignment horizontal="left" vertical="center" wrapText="1"/>
    </xf>
    <xf numFmtId="165" fontId="19" fillId="11" borderId="2" applyAlignment="1" pivotButton="0" quotePrefix="0" xfId="0">
      <alignment horizontal="left" vertical="center" wrapText="1"/>
    </xf>
    <xf numFmtId="3" fontId="19" fillId="0" borderId="2" applyAlignment="1" pivotButton="0" quotePrefix="0" xfId="0">
      <alignment horizontal="center" vertical="center" wrapText="1"/>
    </xf>
    <xf numFmtId="166" fontId="19" fillId="0" borderId="2" applyAlignment="1" pivotButton="0" quotePrefix="0" xfId="0">
      <alignment horizontal="center" vertical="center" wrapText="1"/>
    </xf>
    <xf numFmtId="3" fontId="19" fillId="11" borderId="2" applyAlignment="1" pivotButton="0" quotePrefix="0" xfId="0">
      <alignment horizontal="center" vertical="center" wrapText="1"/>
    </xf>
    <xf numFmtId="166" fontId="19" fillId="11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right" vertical="center" indent="1"/>
    </xf>
    <xf numFmtId="0" fontId="26" fillId="0" borderId="0" applyAlignment="1" pivotButton="0" quotePrefix="0" xfId="0">
      <alignment horizontal="right"/>
    </xf>
    <xf numFmtId="167" fontId="20" fillId="12" borderId="2" applyAlignment="1" pivotButton="0" quotePrefix="0" xfId="0">
      <alignment horizontal="center"/>
    </xf>
    <xf numFmtId="167" fontId="18" fillId="4" borderId="2" applyAlignment="1" pivotButton="0" quotePrefix="0" xfId="0">
      <alignment horizontal="center" vertical="center"/>
    </xf>
    <xf numFmtId="0" fontId="20" fillId="13" borderId="2" applyAlignment="1" pivotButton="0" quotePrefix="0" xfId="0">
      <alignment vertical="center" indent="1"/>
    </xf>
    <xf numFmtId="0" fontId="17" fillId="13" borderId="2" applyAlignment="1" pivotButton="0" quotePrefix="0" xfId="0">
      <alignment vertical="center" indent="1"/>
    </xf>
    <xf numFmtId="3" fontId="0" fillId="13" borderId="2" applyAlignment="1" pivotButton="0" quotePrefix="0" xfId="0">
      <alignment horizontal="center" vertical="center"/>
    </xf>
    <xf numFmtId="0" fontId="20" fillId="2" borderId="2" applyAlignment="1" pivotButton="0" quotePrefix="0" xfId="0">
      <alignment vertical="center" indent="1"/>
    </xf>
    <xf numFmtId="0" fontId="17" fillId="2" borderId="2" applyAlignment="1" pivotButton="0" quotePrefix="0" xfId="0">
      <alignment vertical="center" indent="1"/>
    </xf>
    <xf numFmtId="3" fontId="0" fillId="2" borderId="2" applyAlignment="1" pivotButton="0" quotePrefix="0" xfId="0">
      <alignment horizontal="center" vertical="center"/>
    </xf>
    <xf numFmtId="168" fontId="0" fillId="2" borderId="2" applyAlignment="1" pivotButton="0" quotePrefix="0" xfId="0">
      <alignment horizontal="center" vertical="center"/>
    </xf>
    <xf numFmtId="1" fontId="0" fillId="2" borderId="2" applyAlignment="1" pivotButton="0" quotePrefix="0" xfId="0">
      <alignment horizontal="center" vertical="center"/>
    </xf>
    <xf numFmtId="0" fontId="28" fillId="4" borderId="2" applyAlignment="1" pivotButton="0" quotePrefix="0" xfId="0">
      <alignment horizontal="center" vertical="center" wrapText="1"/>
    </xf>
    <xf numFmtId="0" fontId="29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dxfs count="10">
    <dxf>
      <font>
        <name val="Calibri"/>
        <b val="1"/>
        <color rgb="00DC2626"/>
      </font>
    </dxf>
    <dxf>
      <font>
        <name val="Calibri"/>
        <b val="1"/>
        <color rgb="009C0006"/>
      </font>
      <fill>
        <patternFill patternType="solid">
          <fgColor rgb="00FFC7CE"/>
        </patternFill>
      </fill>
    </dxf>
    <dxf>
      <font>
        <name val="Calibri"/>
        <b val="1"/>
        <color rgb="009C5700"/>
      </font>
      <fill>
        <patternFill patternType="solid">
          <fgColor rgb="00FFEB9C"/>
        </patternFill>
      </fill>
    </dxf>
    <dxf>
      <font>
        <name val="Calibri"/>
        <b val="1"/>
        <color rgb="00006100"/>
      </font>
      <fill>
        <patternFill patternType="solid">
          <fgColor rgb="00C6EFCE"/>
        </patternFill>
      </fill>
    </dxf>
    <dxf>
      <font>
        <name val="Calibri"/>
        <b val="1"/>
        <color rgb="00595959"/>
      </font>
      <fill>
        <patternFill patternType="solid">
          <fgColor rgb="00EDEDED"/>
        </patternFill>
      </fill>
    </dxf>
    <dxf>
      <font>
        <name val="Calibri"/>
        <b val="1"/>
        <color rgb="0064748B"/>
      </font>
      <fill>
        <patternFill patternType="solid">
          <fgColor rgb="00E2E8F0"/>
        </patternFill>
      </fill>
    </dxf>
    <dxf>
      <font>
        <name val="Calibri"/>
        <b val="1"/>
        <color rgb="001D4ED8"/>
      </font>
      <fill>
        <patternFill patternType="solid">
          <fgColor rgb="00DBEAFE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Checks by area and status</a:t>
            </a:r>
          </a:p>
        </rich>
      </tx>
    </title>
    <plotArea>
      <barChart>
        <barDir val="bar"/>
        <grouping val="stacked"/>
        <ser>
          <idx val="0"/>
          <order val="0"/>
          <tx>
            <strRef>
              <f>'Dashboard'!D11</f>
            </strRef>
          </tx>
          <spPr>
            <a:solidFill>
              <a:srgbClr val="16A34A"/>
            </a:solidFill>
            <a:ln>
              <a:solidFill>
                <a:srgbClr val="16A34A"/>
              </a:solidFill>
              <a:prstDash val="solid"/>
            </a:ln>
          </spPr>
          <cat>
            <numRef>
              <f>'Dashboard'!$B$12:$B$17</f>
            </numRef>
          </cat>
          <val>
            <numRef>
              <f>'Dashboard'!$D$12:$D$17</f>
            </numRef>
          </val>
        </ser>
        <ser>
          <idx val="1"/>
          <order val="1"/>
          <tx>
            <strRef>
              <f>'Dashboard'!E11</f>
            </strRef>
          </tx>
          <spPr>
            <a:solidFill>
              <a:srgbClr val="DC2626"/>
            </a:solidFill>
            <a:ln>
              <a:solidFill>
                <a:srgbClr val="DC2626"/>
              </a:solidFill>
              <a:prstDash val="solid"/>
            </a:ln>
          </spPr>
          <cat>
            <numRef>
              <f>'Dashboard'!$B$12:$B$17</f>
            </numRef>
          </cat>
          <val>
            <numRef>
              <f>'Dashboard'!$E$12:$E$17</f>
            </numRef>
          </val>
        </ser>
        <ser>
          <idx val="2"/>
          <order val="2"/>
          <tx>
            <strRef>
              <f>'Dashboard'!F11</f>
            </strRef>
          </tx>
          <spPr>
            <a:solidFill>
              <a:srgbClr val="F5B301"/>
            </a:solidFill>
            <a:ln>
              <a:solidFill>
                <a:srgbClr val="F5B301"/>
              </a:solidFill>
              <a:prstDash val="solid"/>
            </a:ln>
          </spPr>
          <cat>
            <numRef>
              <f>'Dashboard'!$B$12:$B$17</f>
            </numRef>
          </cat>
          <val>
            <numRef>
              <f>'Dashboard'!$F$12:$F$17</f>
            </numRef>
          </val>
        </ser>
        <ser>
          <idx val="3"/>
          <order val="3"/>
          <tx>
            <strRef>
              <f>'Dashboard'!G11</f>
            </strRef>
          </tx>
          <spPr>
            <a:solidFill>
              <a:srgbClr val="B8BCC2"/>
            </a:solidFill>
            <a:ln>
              <a:solidFill>
                <a:srgbClr val="B8BCC2"/>
              </a:solidFill>
              <a:prstDash val="solid"/>
            </a:ln>
          </spPr>
          <cat>
            <numRef>
              <f>'Dashboard'!$B$12:$B$17</f>
            </numRef>
          </cat>
          <val>
            <numRef>
              <f>'Dashboard'!$G$12:$G$17</f>
            </numRef>
          </val>
        </ser>
        <ser>
          <idx val="4"/>
          <order val="4"/>
          <tx>
            <strRef>
              <f>'Dashboard'!H11</f>
            </strRef>
          </tx>
          <spPr>
            <a:solidFill>
              <a:srgbClr val="94A3B8"/>
            </a:solidFill>
            <a:ln>
              <a:solidFill>
                <a:srgbClr val="94A3B8"/>
              </a:solidFill>
              <a:prstDash val="solid"/>
            </a:ln>
          </spPr>
          <cat>
            <numRef>
              <f>'Dashboard'!$B$12:$B$17</f>
            </numRef>
          </cat>
          <val>
            <numRef>
              <f>'Dashboard'!$H$12:$H$17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Organic visits by month</a:t>
            </a:r>
          </a:p>
        </rich>
      </tx>
    </title>
    <plotArea>
      <lineChart>
        <grouping val="standard"/>
        <ser>
          <idx val="0"/>
          <order val="0"/>
          <spPr>
            <a:ln w="28000">
              <a:solidFill>
                <a:srgbClr val="05A5FE"/>
              </a:solidFill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cat>
            <numRef>
              <f>'Monthly numbers'!$C$6:$N$6</f>
            </numRef>
          </cat>
          <val>
            <numRef>
              <f>'Monthly numbers'!$C$7:$N$7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image" Target="/xl/media/image2.png" Id="rId2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 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 /></Relationships>
</file>

<file path=xl/drawings/_rels/drawing9.xml.rels><Relationships xmlns="http://schemas.openxmlformats.org/package/2006/relationships"><Relationship Type="http://schemas.openxmlformats.org/officeDocument/2006/relationships/chart" Target="/xl/charts/chart2.xml" Id="rId1" /><Relationship Type="http://schemas.openxmlformats.org/officeDocument/2006/relationships/image" Target="/xl/media/image9.png" Id="rId2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485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20</row>
      <rowOff>0</rowOff>
    </from>
    <ext cx="79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0</row>
      <rowOff>0</rowOff>
    </from>
    <ext cx="1485900" cy="3429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485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485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485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485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485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485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9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18</row>
      <rowOff>0</rowOff>
    </from>
    <ext cx="79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0</row>
      <rowOff>0</rowOff>
    </from>
    <ext cx="1485900" cy="3429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485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eosage.co/contact/" TargetMode="External" Id="rId1" /><Relationship Type="http://schemas.openxmlformats.org/officeDocument/2006/relationships/hyperlink" Target="https://seosage.co/" TargetMode="External" Id="rId2" /><Relationship Type="http://schemas.openxmlformats.org/officeDocument/2006/relationships/hyperlink" Target="https://seosage.co/download/" TargetMode="External" Id="rId3" /><Relationship Type="http://schemas.openxmlformats.org/officeDocument/2006/relationships/hyperlink" Target="https://seosage.co/seo-audit-checklist/" TargetMode="External" Id="rId4" /><Relationship Type="http://schemas.openxmlformats.org/officeDocument/2006/relationships/hyperlink" Target="https://seosage.co/contact/" TargetMode="External" Id="rId5" /><Relationship Type="http://schemas.openxmlformats.org/officeDocument/2006/relationships/drawing" Target="/xl/drawings/drawing1.xml" Id="rId6" /></Relationships>
</file>

<file path=xl/worksheets/_rels/sheet2.xml.rels><Relationships xmlns="http://schemas.openxmlformats.org/package/2006/relationships"><Relationship Type="http://schemas.openxmlformats.org/officeDocument/2006/relationships/hyperlink" Target="https://seosage.co/contact/" TargetMode="External" Id="rId1" /><Relationship Type="http://schemas.openxmlformats.org/officeDocument/2006/relationships/hyperlink" Target="https://seosage.co/" TargetMode="External" Id="rId2" /><Relationship Type="http://schemas.openxmlformats.org/officeDocument/2006/relationships/drawing" Target="/xl/drawings/drawing2.xm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seosage.co/contact/" TargetMode="External" Id="rId1" /><Relationship Type="http://schemas.openxmlformats.org/officeDocument/2006/relationships/hyperlink" Target="https://seosage.co/" TargetMode="External" Id="rId2" /><Relationship Type="http://schemas.openxmlformats.org/officeDocument/2006/relationships/hyperlink" Target="https://seosage.co/tools/robots-txt-tester/" TargetMode="External" Id="rId3" /><Relationship Type="http://schemas.openxmlformats.org/officeDocument/2006/relationships/hyperlink" Target="https://seosage.co/tools/noindex-checker/" TargetMode="External" Id="rId4" /><Relationship Type="http://schemas.openxmlformats.org/officeDocument/2006/relationships/hyperlink" Target="https://seosage.co/tools/sitemap-checker/" TargetMode="External" Id="rId5" /><Relationship Type="http://schemas.openxmlformats.org/officeDocument/2006/relationships/hyperlink" Target="https://seosage.co/tools/page-check/" TargetMode="External" Id="rId6" /><Relationship Type="http://schemas.openxmlformats.org/officeDocument/2006/relationships/hyperlink" Target="https://seosage.co/features/?check=canonicals-and-indexing#checks" TargetMode="External" Id="rId7" /><Relationship Type="http://schemas.openxmlformats.org/officeDocument/2006/relationships/hyperlink" Target="https://seosage.co/tools/redirect-chain-checker/" TargetMode="External" Id="rId8" /><Relationship Type="http://schemas.openxmlformats.org/officeDocument/2006/relationships/hyperlink" Target="https://seosage.co/features/?check=links-and-images#checks" TargetMode="External" Id="rId9" /><Relationship Type="http://schemas.openxmlformats.org/officeDocument/2006/relationships/hyperlink" Target="https://seosage.co/tools/404-checker/" TargetMode="External" Id="rId10" /><Relationship Type="http://schemas.openxmlformats.org/officeDocument/2006/relationships/hyperlink" Target="https://seosage.co/tools/internal-link-checker/" TargetMode="External" Id="rId11" /><Relationship Type="http://schemas.openxmlformats.org/officeDocument/2006/relationships/hyperlink" Target="https://seosage.co/tools/redirect-chain-checker/" TargetMode="External" Id="rId12" /><Relationship Type="http://schemas.openxmlformats.org/officeDocument/2006/relationships/hyperlink" Target="https://seosage.co/tools/page-check/" TargetMode="External" Id="rId13" /><Relationship Type="http://schemas.openxmlformats.org/officeDocument/2006/relationships/hyperlink" Target="https://seosage.co/tools/meta-description-checker/" TargetMode="External" Id="rId14" /><Relationship Type="http://schemas.openxmlformats.org/officeDocument/2006/relationships/hyperlink" Target="https://seosage.co/tools/meta-description-checker/" TargetMode="External" Id="rId15" /><Relationship Type="http://schemas.openxmlformats.org/officeDocument/2006/relationships/hyperlink" Target="https://seosage.co/tools/meta-description-checker/" TargetMode="External" Id="rId16" /><Relationship Type="http://schemas.openxmlformats.org/officeDocument/2006/relationships/hyperlink" Target="https://seosage.co/tools/alt-text-checker/" TargetMode="External" Id="rId17" /><Relationship Type="http://schemas.openxmlformats.org/officeDocument/2006/relationships/hyperlink" Target="https://seosage.co/features/?check=page-basics#checks" TargetMode="External" Id="rId18" /><Relationship Type="http://schemas.openxmlformats.org/officeDocument/2006/relationships/hyperlink" Target="https://seosage.co/tools/open-graph-checker/" TargetMode="External" Id="rId19" /><Relationship Type="http://schemas.openxmlformats.org/officeDocument/2006/relationships/hyperlink" Target="https://seosage.co/features/#more" TargetMode="External" Id="rId20" /><Relationship Type="http://schemas.openxmlformats.org/officeDocument/2006/relationships/hyperlink" Target="https://seosage.co/tools/404-checker/" TargetMode="External" Id="rId21" /><Relationship Type="http://schemas.openxmlformats.org/officeDocument/2006/relationships/hyperlink" Target="https://seosage.co/tools/schema-markup-validator/" TargetMode="External" Id="rId22" /><Relationship Type="http://schemas.openxmlformats.org/officeDocument/2006/relationships/hyperlink" Target="https://seosage.co/tools/schema-markup-validator/" TargetMode="External" Id="rId23" /><Relationship Type="http://schemas.openxmlformats.org/officeDocument/2006/relationships/hyperlink" Target="https://seosage.co/tools/hreflang-checker/" TargetMode="External" Id="rId24" /><Relationship Type="http://schemas.openxmlformats.org/officeDocument/2006/relationships/hyperlink" Target="https://seosage.co/features/?check=speed#checks" TargetMode="External" Id="rId25" /><Relationship Type="http://schemas.openxmlformats.org/officeDocument/2006/relationships/hyperlink" Target="https://seosage.co/features/?check=security#checks" TargetMode="External" Id="rId26" /><Relationship Type="http://schemas.openxmlformats.org/officeDocument/2006/relationships/hyperlink" Target="https://seosage.co/features/#more" TargetMode="External" Id="rId27" /><Relationship Type="http://schemas.openxmlformats.org/officeDocument/2006/relationships/drawing" Target="/xl/drawings/drawing3.xml" Id="rId28" /></Relationships>
</file>

<file path=xl/worksheets/_rels/sheet4.xml.rels><Relationships xmlns="http://schemas.openxmlformats.org/package/2006/relationships"><Relationship Type="http://schemas.openxmlformats.org/officeDocument/2006/relationships/hyperlink" Target="https://seosage.co/contact/" TargetMode="External" Id="rId1" /><Relationship Type="http://schemas.openxmlformats.org/officeDocument/2006/relationships/hyperlink" Target="https://seosage.co/" TargetMode="External" Id="rId2" /><Relationship Type="http://schemas.openxmlformats.org/officeDocument/2006/relationships/hyperlink" Target="https://seosage.co/tools/page-check/" TargetMode="External" Id="rId3" /><Relationship Type="http://schemas.openxmlformats.org/officeDocument/2006/relationships/hyperlink" Target="https://seosage.co/tools/robots-txt-tester/" TargetMode="External" Id="rId4" /><Relationship Type="http://schemas.openxmlformats.org/officeDocument/2006/relationships/hyperlink" Target="https://seosage.co/tools/sitemap-checker/" TargetMode="External" Id="rId5" /><Relationship Type="http://schemas.openxmlformats.org/officeDocument/2006/relationships/hyperlink" Target="https://seosage.co/tools/noindex-checker/" TargetMode="External" Id="rId6" /><Relationship Type="http://schemas.openxmlformats.org/officeDocument/2006/relationships/hyperlink" Target="https://seosage.co/tools/redirect-chain-checker/" TargetMode="External" Id="rId7" /><Relationship Type="http://schemas.openxmlformats.org/officeDocument/2006/relationships/hyperlink" Target="https://seosage.co/tools/404-checker/" TargetMode="External" Id="rId8" /><Relationship Type="http://schemas.openxmlformats.org/officeDocument/2006/relationships/hyperlink" Target="https://seosage.co/tools/meta-description-checker/" TargetMode="External" Id="rId9" /><Relationship Type="http://schemas.openxmlformats.org/officeDocument/2006/relationships/hyperlink" Target="https://seosage.co/tools/internal-link-checker/" TargetMode="External" Id="rId10" /><Relationship Type="http://schemas.openxmlformats.org/officeDocument/2006/relationships/hyperlink" Target="https://seosage.co/tools/alt-text-checker/" TargetMode="External" Id="rId11" /><Relationship Type="http://schemas.openxmlformats.org/officeDocument/2006/relationships/hyperlink" Target="https://seosage.co/tools/open-graph-checker/" TargetMode="External" Id="rId12" /><Relationship Type="http://schemas.openxmlformats.org/officeDocument/2006/relationships/hyperlink" Target="https://seosage.co/tools/hreflang-checker/" TargetMode="External" Id="rId13" /><Relationship Type="http://schemas.openxmlformats.org/officeDocument/2006/relationships/hyperlink" Target="https://seosage.co/tools/schema-markup-validator/" TargetMode="External" Id="rId14" /><Relationship Type="http://schemas.openxmlformats.org/officeDocument/2006/relationships/hyperlink" Target="https://seosage.co/features/" TargetMode="External" Id="rId15" /><Relationship Type="http://schemas.openxmlformats.org/officeDocument/2006/relationships/hyperlink" Target="https://seosage.co/download/" TargetMode="External" Id="rId16" /><Relationship Type="http://schemas.openxmlformats.org/officeDocument/2006/relationships/drawing" Target="/xl/drawings/drawing4.xml" Id="rId17" /></Relationships>
</file>

<file path=xl/worksheets/_rels/sheet5.xml.rels><Relationships xmlns="http://schemas.openxmlformats.org/package/2006/relationships"><Relationship Type="http://schemas.openxmlformats.org/officeDocument/2006/relationships/hyperlink" Target="https://seosage.co/contact/" TargetMode="External" Id="rId1" /><Relationship Type="http://schemas.openxmlformats.org/officeDocument/2006/relationships/hyperlink" Target="https://seosage.co/" TargetMode="External" Id="rId2" /><Relationship Type="http://schemas.openxmlformats.org/officeDocument/2006/relationships/drawing" Target="/xl/drawings/drawing5.xml" Id="rId3" /></Relationships>
</file>

<file path=xl/worksheets/_rels/sheet6.xml.rels><Relationships xmlns="http://schemas.openxmlformats.org/package/2006/relationships"><Relationship Type="http://schemas.openxmlformats.org/officeDocument/2006/relationships/hyperlink" Target="https://seosage.co/contact/" TargetMode="External" Id="rId1" /><Relationship Type="http://schemas.openxmlformats.org/officeDocument/2006/relationships/hyperlink" Target="https://seosage.co/" TargetMode="External" Id="rId2" /><Relationship Type="http://schemas.openxmlformats.org/officeDocument/2006/relationships/drawing" Target="/xl/drawings/drawing6.xml" Id="rId3" /></Relationships>
</file>

<file path=xl/worksheets/_rels/sheet7.xml.rels><Relationships xmlns="http://schemas.openxmlformats.org/package/2006/relationships"><Relationship Type="http://schemas.openxmlformats.org/officeDocument/2006/relationships/hyperlink" Target="https://seosage.co/contact/" TargetMode="External" Id="rId1" /><Relationship Type="http://schemas.openxmlformats.org/officeDocument/2006/relationships/hyperlink" Target="https://seosage.co/" TargetMode="External" Id="rId2" /><Relationship Type="http://schemas.openxmlformats.org/officeDocument/2006/relationships/drawing" Target="/xl/drawings/drawing7.xml" Id="rId3" /></Relationships>
</file>

<file path=xl/worksheets/_rels/sheet8.xml.rels><Relationships xmlns="http://schemas.openxmlformats.org/package/2006/relationships"><Relationship Type="http://schemas.openxmlformats.org/officeDocument/2006/relationships/hyperlink" Target="https://seosage.co/contact/" TargetMode="External" Id="rId1" /><Relationship Type="http://schemas.openxmlformats.org/officeDocument/2006/relationships/hyperlink" Target="https://seosage.co/" TargetMode="External" Id="rId2" /><Relationship Type="http://schemas.openxmlformats.org/officeDocument/2006/relationships/drawing" Target="/xl/drawings/drawing8.xml" Id="rId3" /></Relationships>
</file>

<file path=xl/worksheets/_rels/sheet9.xml.rels><Relationships xmlns="http://schemas.openxmlformats.org/package/2006/relationships"><Relationship Type="http://schemas.openxmlformats.org/officeDocument/2006/relationships/hyperlink" Target="https://seosage.co/contact/" TargetMode="External" Id="rId1" /><Relationship Type="http://schemas.openxmlformats.org/officeDocument/2006/relationships/hyperlink" Target="https://seosage.co/" TargetMode="External" Id="rId2" /><Relationship Type="http://schemas.openxmlformats.org/officeDocument/2006/relationships/drawing" Target="/xl/drawings/drawing9.xml" Id="rId3" /></Relationships>
</file>

<file path=xl/worksheets/_rels/sheet10.xml.rels><Relationships xmlns="http://schemas.openxmlformats.org/package/2006/relationships"><Relationship Type="http://schemas.openxmlformats.org/officeDocument/2006/relationships/hyperlink" Target="https://seosage.co/contact/" TargetMode="External" Id="rId1" /><Relationship Type="http://schemas.openxmlformats.org/officeDocument/2006/relationships/hyperlink" Target="https://seosage.co/" TargetMode="External" Id="rId2" /><Relationship Type="http://schemas.openxmlformats.org/officeDocument/2006/relationships/drawing" Target="/xl/drawings/drawing10.xm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36" customWidth="1" min="4" max="4"/>
    <col width="3" customWidth="1" min="5" max="5"/>
  </cols>
  <sheetData>
    <row r="1" ht="40" customHeight="1">
      <c r="A1" s="1" t="n"/>
      <c r="B1" s="1" t="n"/>
      <c r="C1" s="1" t="n"/>
      <c r="D1" s="2" t="inlineStr">
        <is>
          <t>Contact us</t>
        </is>
      </c>
    </row>
    <row r="2" ht="28" customHeight="1">
      <c r="A2" s="3" t="inlineStr">
        <is>
          <t>SEO Audit Template</t>
        </is>
      </c>
      <c r="B2" s="1" t="n"/>
      <c r="C2" s="1" t="n"/>
      <c r="D2" s="4" t="inlineStr">
        <is>
          <t>seosage.co</t>
        </is>
      </c>
    </row>
    <row r="3" ht="18" customHeight="1">
      <c r="A3" s="5" t="inlineStr">
        <is>
          <t>A free spreadsheet to run an SEO audit and track the fixes</t>
        </is>
      </c>
      <c r="B3" s="6" t="n"/>
      <c r="C3" s="6" t="n"/>
      <c r="D3" s="6" t="n"/>
    </row>
    <row r="4">
      <c r="B4" s="7" t="inlineStr">
        <is>
          <t>Audit details</t>
        </is>
      </c>
    </row>
    <row r="5" ht="24" customHeight="1">
      <c r="B5" s="8" t="inlineStr">
        <is>
          <t>Website</t>
        </is>
      </c>
      <c r="C5" s="9" t="n"/>
      <c r="D5" s="10" t="n"/>
    </row>
    <row r="6" ht="24" customHeight="1">
      <c r="B6" s="8" t="inlineStr">
        <is>
          <t>Client or project</t>
        </is>
      </c>
      <c r="C6" s="9" t="n"/>
      <c r="D6" s="10" t="n"/>
    </row>
    <row r="7" ht="24" customHeight="1">
      <c r="B7" s="8" t="inlineStr">
        <is>
          <t>Audit done by</t>
        </is>
      </c>
      <c r="C7" s="9" t="n"/>
      <c r="D7" s="10" t="n"/>
    </row>
    <row r="8" ht="24" customHeight="1">
      <c r="B8" s="8" t="inlineStr">
        <is>
          <t>Audit date</t>
        </is>
      </c>
      <c r="C8" s="11" t="n"/>
      <c r="D8" s="10" t="n"/>
    </row>
    <row r="9" ht="24" customHeight="1">
      <c r="B9" s="8" t="inlineStr">
        <is>
          <t>Pages checked</t>
        </is>
      </c>
      <c r="C9" s="9" t="n"/>
      <c r="D9" s="10" t="n"/>
    </row>
    <row r="10" ht="24" customHeight="1">
      <c r="B10" s="8" t="inlineStr">
        <is>
          <t>Tools used</t>
        </is>
      </c>
      <c r="C10" s="9" t="n"/>
      <c r="D10" s="10" t="n"/>
    </row>
    <row r="12">
      <c r="B12" s="7" t="inlineStr">
        <is>
          <t>How to use this workbook</t>
        </is>
      </c>
    </row>
    <row r="13" ht="30" customHeight="1">
      <c r="B13" s="12" t="inlineStr">
        <is>
          <t>1</t>
        </is>
      </c>
      <c r="C13" s="13" t="inlineStr">
        <is>
          <t>Fill in the audit details above.</t>
        </is>
      </c>
    </row>
    <row r="14" ht="30" customHeight="1">
      <c r="B14" s="12" t="inlineStr">
        <is>
          <t>2</t>
        </is>
      </c>
      <c r="C14" s="13" t="inlineStr">
        <is>
          <t>Open the Checklist tab. Test each check with the free tool linked in its row (all tools are on the Free tools tab), then set the Status.</t>
        </is>
      </c>
    </row>
    <row r="15" ht="30" customHeight="1">
      <c r="B15" s="12" t="inlineStr">
        <is>
          <t>3</t>
        </is>
      </c>
      <c r="C15" s="13" t="inlineStr">
        <is>
          <t>Write the pages affected and the fix. The Dashboard fills in by itself.</t>
        </is>
      </c>
    </row>
    <row r="16" ht="30" customHeight="1">
      <c r="B16" s="12" t="inlineStr">
        <is>
          <t>4</t>
        </is>
      </c>
      <c r="C16" s="13" t="inlineStr">
        <is>
          <t>Move the real problems to the Action plan tab, and give each one an owner and a date.</t>
        </is>
      </c>
    </row>
    <row r="17" ht="30" customHeight="1">
      <c r="B17" s="12" t="inlineStr">
        <is>
          <t>5</t>
        </is>
      </c>
      <c r="C17" s="13" t="inlineStr">
        <is>
          <t>Use the other tabs for keywords, broken links, competitors and monthly numbers.</t>
        </is>
      </c>
    </row>
    <row r="18" ht="30" customHeight="1">
      <c r="B18" s="12" t="inlineStr">
        <is>
          <t>6</t>
        </is>
      </c>
      <c r="C18" s="13" t="inlineStr">
        <is>
          <t>Copy the Report outline into your report, and write the summary last.</t>
        </is>
      </c>
    </row>
    <row r="20">
      <c r="B20" s="7" t="inlineStr">
        <is>
          <t>Colour key</t>
        </is>
      </c>
    </row>
    <row r="21" ht="22" customHeight="1">
      <c r="B21" s="14" t="inlineStr">
        <is>
          <t>Pass</t>
        </is>
      </c>
      <c r="C21" s="15" t="inlineStr">
        <is>
          <t>The check is fine.</t>
        </is>
      </c>
    </row>
    <row r="22" ht="22" customHeight="1">
      <c r="B22" s="16" t="inlineStr">
        <is>
          <t>Fix needed</t>
        </is>
      </c>
      <c r="C22" s="15" t="inlineStr">
        <is>
          <t>A problem to fix.</t>
        </is>
      </c>
    </row>
    <row r="23" ht="22" customHeight="1">
      <c r="B23" s="17" t="inlineStr">
        <is>
          <t>In progress</t>
        </is>
      </c>
      <c r="C23" s="15" t="inlineStr">
        <is>
          <t>Being worked on.</t>
        </is>
      </c>
    </row>
    <row r="24" ht="22" customHeight="1">
      <c r="B24" s="18" t="inlineStr">
        <is>
          <t>Not started</t>
        </is>
      </c>
      <c r="C24" s="15" t="inlineStr">
        <is>
          <t>Not checked yet.</t>
        </is>
      </c>
    </row>
    <row r="25" ht="22" customHeight="1">
      <c r="B25" s="19" t="inlineStr">
        <is>
          <t>Not applicable</t>
        </is>
      </c>
      <c r="C25" s="15" t="inlineStr">
        <is>
          <t>Does not apply to this site.</t>
        </is>
      </c>
    </row>
    <row r="26">
      <c r="B26" s="20" t="inlineStr">
        <is>
          <t>Priority</t>
        </is>
      </c>
    </row>
    <row r="27" ht="22" customHeight="1">
      <c r="B27" s="16" t="inlineStr">
        <is>
          <t>High</t>
        </is>
      </c>
      <c r="C27" s="15" t="inlineStr">
        <is>
          <t>High: fix first. Medium: fix next. Low: fix when you have time.</t>
        </is>
      </c>
    </row>
    <row r="28" ht="22" customHeight="1">
      <c r="B28" s="17" t="inlineStr">
        <is>
          <t>Medium</t>
        </is>
      </c>
    </row>
    <row r="29" ht="22" customHeight="1">
      <c r="B29" s="14" t="inlineStr">
        <is>
          <t>Low</t>
        </is>
      </c>
    </row>
    <row r="31" ht="8" customHeight="1">
      <c r="B31" s="21" t="n"/>
    </row>
    <row r="32" ht="26" customHeight="1">
      <c r="B32" s="22" t="inlineStr">
        <is>
          <t>Skip the typing. SEOSage crawls every page and builds the report for you.</t>
        </is>
      </c>
    </row>
    <row r="33" ht="26" customHeight="1">
      <c r="B33" s="23" t="inlineStr">
        <is>
          <t>Free for 14 days, cancel any time  &gt;  seosage.co/download</t>
        </is>
      </c>
    </row>
    <row r="35">
      <c r="B35" s="24" t="inlineStr">
        <is>
          <t>Free SEO tools, guides and the audit checklist: seosage.co/seo-audit-checklist</t>
        </is>
      </c>
    </row>
    <row r="36">
      <c r="B36" s="24" t="inlineStr">
        <is>
          <t>Questions or ideas? Contact us: seosage.co/contact</t>
        </is>
      </c>
    </row>
  </sheetData>
  <mergeCells count="15">
    <mergeCell ref="B33:D33"/>
    <mergeCell ref="C6:D6"/>
    <mergeCell ref="C7:D7"/>
    <mergeCell ref="C10:D10"/>
    <mergeCell ref="C16:D16"/>
    <mergeCell ref="C15:D15"/>
    <mergeCell ref="B31:D31"/>
    <mergeCell ref="B32:D32"/>
    <mergeCell ref="C5:D5"/>
    <mergeCell ref="C14:D14"/>
    <mergeCell ref="C13:D13"/>
    <mergeCell ref="C9:D9"/>
    <mergeCell ref="C17:D17"/>
    <mergeCell ref="C18:D18"/>
    <mergeCell ref="C8:D8"/>
  </mergeCells>
  <hyperlinks>
    <hyperlink xmlns:r="http://schemas.openxmlformats.org/officeDocument/2006/relationships" ref="D1" r:id="rId1"/>
    <hyperlink xmlns:r="http://schemas.openxmlformats.org/officeDocument/2006/relationships" ref="D2" r:id="rId2"/>
    <hyperlink xmlns:r="http://schemas.openxmlformats.org/officeDocument/2006/relationships" ref="B33" r:id="rId3"/>
    <hyperlink xmlns:r="http://schemas.openxmlformats.org/officeDocument/2006/relationships" ref="B35" r:id="rId4"/>
    <hyperlink xmlns:r="http://schemas.openxmlformats.org/officeDocument/2006/relationships" ref="B36" r:id="rId5"/>
  </hyperlinks>
  <pageMargins left="0.75" right="0.75" top="1" bottom="1" header="0.5" footer="0.5"/>
  <pageSetup orientation="portrait" fitToHeight="0" fitToWidth="1"/>
  <headerFooter>
    <oddHeader/>
    <oddFooter>&amp;CMade with SEOSage - seosage.co&amp;RPage &amp;P of &amp;N</oddFooter>
    <evenHeader/>
    <evenFooter/>
    <firstHeader/>
    <firstFooter/>
  </headerFooter>
  <drawing xmlns:r="http://schemas.openxmlformats.org/officeDocument/2006/relationships" r:id="rId6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2" customWidth="1" min="3" max="3"/>
    <col width="12" customWidth="1" min="4" max="4"/>
    <col width="13" customWidth="1" min="5" max="5"/>
    <col width="13" customWidth="1" min="6" max="6"/>
    <col width="13" customWidth="1" min="7" max="7"/>
    <col width="13" customWidth="1" min="8" max="8"/>
    <col width="20" customWidth="1" min="9" max="9"/>
    <col width="3" customWidth="1" min="10" max="10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2" t="inlineStr">
        <is>
          <t>Contact us</t>
        </is>
      </c>
    </row>
    <row r="2" ht="28" customHeight="1">
      <c r="A2" s="3" t="inlineStr">
        <is>
          <t>Audit dashboard</t>
        </is>
      </c>
      <c r="B2" s="1" t="n"/>
      <c r="C2" s="1" t="n"/>
      <c r="D2" s="1" t="n"/>
      <c r="E2" s="1" t="n"/>
      <c r="F2" s="1" t="n"/>
      <c r="G2" s="1" t="n"/>
      <c r="H2" s="1" t="n"/>
      <c r="I2" s="4" t="inlineStr">
        <is>
          <t>seosage.co</t>
        </is>
      </c>
    </row>
    <row r="3" ht="18" customHeight="1">
      <c r="A3" s="5" t="inlineStr">
        <is>
          <t>Fills in from the Checklist tab. Nothing to type here.</t>
        </is>
      </c>
      <c r="B3" s="6" t="n"/>
      <c r="C3" s="6" t="n"/>
      <c r="D3" s="6" t="n"/>
      <c r="E3" s="6" t="n"/>
      <c r="F3" s="6" t="n"/>
      <c r="G3" s="6" t="n"/>
      <c r="H3" s="6" t="n"/>
      <c r="I3" s="6" t="n"/>
    </row>
    <row r="4" ht="26" customHeight="1">
      <c r="B4" s="25">
        <f>IF('Start here'!C5="","Your website",'Start here'!C5)</f>
        <v/>
      </c>
    </row>
    <row r="6" ht="30" customHeight="1">
      <c r="B6" s="26" t="inlineStr">
        <is>
          <t>Health score</t>
        </is>
      </c>
      <c r="C6" s="27" t="inlineStr">
        <is>
          <t>Checks</t>
        </is>
      </c>
      <c r="E6" s="27" t="inlineStr">
        <is>
          <t>Passed</t>
        </is>
      </c>
      <c r="G6" s="27" t="inlineStr">
        <is>
          <t>Fix needed</t>
        </is>
      </c>
      <c r="I6" s="27" t="inlineStr">
        <is>
          <t>High priority still open</t>
        </is>
      </c>
    </row>
    <row r="7" ht="40" customHeight="1">
      <c r="B7" s="28">
        <f>IFERROR(COUNTIF(Checklist!$H$5:$H$28,"Pass")/(COUNTA(Checklist!$H$5:$H$28)-COUNTIF(Checklist!$H$5:$H$28,"Not applicable")),0)</f>
        <v/>
      </c>
      <c r="C7" s="29">
        <f>COUNTA(Checklist!$H$5:$H$28)</f>
        <v/>
      </c>
      <c r="E7" s="29">
        <f>COUNTIF(Checklist!$H$5:$H$28,"Pass")</f>
        <v/>
      </c>
      <c r="G7" s="29">
        <f>COUNTIF(Checklist!$H$5:$H$28,"Fix needed")</f>
        <v/>
      </c>
      <c r="I7" s="29">
        <f>COUNTIFS(Checklist!$G$5:$G$28,"High",Checklist!$H$5:$H$28,"&lt;&gt;Pass",Checklist!$H$5:$H$28,"&lt;&gt;Not applicable")</f>
        <v/>
      </c>
    </row>
    <row r="8">
      <c r="B8" s="30" t="inlineStr">
        <is>
          <t>Health score = checks passed out of the checks that apply.</t>
        </is>
      </c>
    </row>
    <row r="10">
      <c r="B10" s="7" t="inlineStr">
        <is>
          <t>Progress by area</t>
        </is>
      </c>
    </row>
    <row r="11" ht="30" customHeight="1">
      <c r="A11" s="31" t="inlineStr">
        <is>
          <t>Area</t>
        </is>
      </c>
      <c r="B11" s="32" t="inlineStr">
        <is>
          <t>Checks</t>
        </is>
      </c>
      <c r="C11" s="32" t="inlineStr">
        <is>
          <t>Pass</t>
        </is>
      </c>
      <c r="D11" s="32" t="inlineStr">
        <is>
          <t>Fix needed</t>
        </is>
      </c>
      <c r="E11" s="32" t="inlineStr">
        <is>
          <t>In progress</t>
        </is>
      </c>
      <c r="F11" s="32" t="inlineStr">
        <is>
          <t>Not started</t>
        </is>
      </c>
      <c r="G11" s="32" t="inlineStr">
        <is>
          <t>N/A</t>
        </is>
      </c>
      <c r="H11" s="32" t="inlineStr">
        <is>
          <t>% done</t>
        </is>
      </c>
    </row>
    <row r="12" ht="24" customHeight="1">
      <c r="B12" s="8" t="inlineStr">
        <is>
          <t>Crawling and indexing</t>
        </is>
      </c>
      <c r="C12" s="33">
        <f>COUNTIF(Checklist!$B$5:$B$28,$B12)</f>
        <v/>
      </c>
      <c r="D12" s="33">
        <f>COUNTIFS(Checklist!$B$5:$B$28,$B12,Checklist!$H$5:$H$28,"Pass")</f>
        <v/>
      </c>
      <c r="E12" s="33">
        <f>COUNTIFS(Checklist!$B$5:$B$28,$B12,Checklist!$H$5:$H$28,"Fix needed")</f>
        <v/>
      </c>
      <c r="F12" s="33">
        <f>COUNTIFS(Checklist!$B$5:$B$28,$B12,Checklist!$H$5:$H$28,"In progress")</f>
        <v/>
      </c>
      <c r="G12" s="33">
        <f>COUNTIFS(Checklist!$B$5:$B$28,$B12,Checklist!$H$5:$H$28,"Not started")</f>
        <v/>
      </c>
      <c r="H12" s="33">
        <f>COUNTIFS(Checklist!$B$5:$B$28,$B12,Checklist!$H$5:$H$28,"Not applicable")</f>
        <v/>
      </c>
      <c r="I12" s="34">
        <f>IFERROR((D12+H12)/C12,0)</f>
        <v/>
      </c>
    </row>
    <row r="13" ht="24" customHeight="1">
      <c r="B13" s="8" t="inlineStr">
        <is>
          <t>Redirects and errors</t>
        </is>
      </c>
      <c r="C13" s="33">
        <f>COUNTIF(Checklist!$B$5:$B$28,$B13)</f>
        <v/>
      </c>
      <c r="D13" s="33">
        <f>COUNTIFS(Checklist!$B$5:$B$28,$B13,Checklist!$H$5:$H$28,"Pass")</f>
        <v/>
      </c>
      <c r="E13" s="33">
        <f>COUNTIFS(Checklist!$B$5:$B$28,$B13,Checklist!$H$5:$H$28,"Fix needed")</f>
        <v/>
      </c>
      <c r="F13" s="33">
        <f>COUNTIFS(Checklist!$B$5:$B$28,$B13,Checklist!$H$5:$H$28,"In progress")</f>
        <v/>
      </c>
      <c r="G13" s="33">
        <f>COUNTIFS(Checklist!$B$5:$B$28,$B13,Checklist!$H$5:$H$28,"Not started")</f>
        <v/>
      </c>
      <c r="H13" s="33">
        <f>COUNTIFS(Checklist!$B$5:$B$28,$B13,Checklist!$H$5:$H$28,"Not applicable")</f>
        <v/>
      </c>
      <c r="I13" s="34">
        <f>IFERROR((D13+H13)/C13,0)</f>
        <v/>
      </c>
    </row>
    <row r="14" ht="24" customHeight="1">
      <c r="B14" s="8" t="inlineStr">
        <is>
          <t>On-page basics</t>
        </is>
      </c>
      <c r="C14" s="33">
        <f>COUNTIF(Checklist!$B$5:$B$28,$B14)</f>
        <v/>
      </c>
      <c r="D14" s="33">
        <f>COUNTIFS(Checklist!$B$5:$B$28,$B14,Checklist!$H$5:$H$28,"Pass")</f>
        <v/>
      </c>
      <c r="E14" s="33">
        <f>COUNTIFS(Checklist!$B$5:$B$28,$B14,Checklist!$H$5:$H$28,"Fix needed")</f>
        <v/>
      </c>
      <c r="F14" s="33">
        <f>COUNTIFS(Checklist!$B$5:$B$28,$B14,Checklist!$H$5:$H$28,"In progress")</f>
        <v/>
      </c>
      <c r="G14" s="33">
        <f>COUNTIFS(Checklist!$B$5:$B$28,$B14,Checklist!$H$5:$H$28,"Not started")</f>
        <v/>
      </c>
      <c r="H14" s="33">
        <f>COUNTIFS(Checklist!$B$5:$B$28,$B14,Checklist!$H$5:$H$28,"Not applicable")</f>
        <v/>
      </c>
      <c r="I14" s="34">
        <f>IFERROR((D14+H14)/C14,0)</f>
        <v/>
      </c>
    </row>
    <row r="15" ht="24" customHeight="1">
      <c r="B15" s="8" t="inlineStr">
        <is>
          <t>Links and site structure</t>
        </is>
      </c>
      <c r="C15" s="33">
        <f>COUNTIF(Checklist!$B$5:$B$28,$B15)</f>
        <v/>
      </c>
      <c r="D15" s="33">
        <f>COUNTIFS(Checklist!$B$5:$B$28,$B15,Checklist!$H$5:$H$28,"Pass")</f>
        <v/>
      </c>
      <c r="E15" s="33">
        <f>COUNTIFS(Checklist!$B$5:$B$28,$B15,Checklist!$H$5:$H$28,"Fix needed")</f>
        <v/>
      </c>
      <c r="F15" s="33">
        <f>COUNTIFS(Checklist!$B$5:$B$28,$B15,Checklist!$H$5:$H$28,"In progress")</f>
        <v/>
      </c>
      <c r="G15" s="33">
        <f>COUNTIFS(Checklist!$B$5:$B$28,$B15,Checklist!$H$5:$H$28,"Not started")</f>
        <v/>
      </c>
      <c r="H15" s="33">
        <f>COUNTIFS(Checklist!$B$5:$B$28,$B15,Checklist!$H$5:$H$28,"Not applicable")</f>
        <v/>
      </c>
      <c r="I15" s="34">
        <f>IFERROR((D15+H15)/C15,0)</f>
        <v/>
      </c>
    </row>
    <row r="16" ht="24" customHeight="1">
      <c r="B16" s="8" t="inlineStr">
        <is>
          <t>Structured data and languages</t>
        </is>
      </c>
      <c r="C16" s="33">
        <f>COUNTIF(Checklist!$B$5:$B$28,$B16)</f>
        <v/>
      </c>
      <c r="D16" s="33">
        <f>COUNTIFS(Checklist!$B$5:$B$28,$B16,Checklist!$H$5:$H$28,"Pass")</f>
        <v/>
      </c>
      <c r="E16" s="33">
        <f>COUNTIFS(Checklist!$B$5:$B$28,$B16,Checklist!$H$5:$H$28,"Fix needed")</f>
        <v/>
      </c>
      <c r="F16" s="33">
        <f>COUNTIFS(Checklist!$B$5:$B$28,$B16,Checklist!$H$5:$H$28,"In progress")</f>
        <v/>
      </c>
      <c r="G16" s="33">
        <f>COUNTIFS(Checklist!$B$5:$B$28,$B16,Checklist!$H$5:$H$28,"Not started")</f>
        <v/>
      </c>
      <c r="H16" s="33">
        <f>COUNTIFS(Checklist!$B$5:$B$28,$B16,Checklist!$H$5:$H$28,"Not applicable")</f>
        <v/>
      </c>
      <c r="I16" s="34">
        <f>IFERROR((D16+H16)/C16,0)</f>
        <v/>
      </c>
    </row>
    <row r="17" ht="24" customHeight="1">
      <c r="B17" s="8" t="inlineStr">
        <is>
          <t>Speed and security</t>
        </is>
      </c>
      <c r="C17" s="33">
        <f>COUNTIF(Checklist!$B$5:$B$28,$B17)</f>
        <v/>
      </c>
      <c r="D17" s="33">
        <f>COUNTIFS(Checklist!$B$5:$B$28,$B17,Checklist!$H$5:$H$28,"Pass")</f>
        <v/>
      </c>
      <c r="E17" s="33">
        <f>COUNTIFS(Checklist!$B$5:$B$28,$B17,Checklist!$H$5:$H$28,"Fix needed")</f>
        <v/>
      </c>
      <c r="F17" s="33">
        <f>COUNTIFS(Checklist!$B$5:$B$28,$B17,Checklist!$H$5:$H$28,"In progress")</f>
        <v/>
      </c>
      <c r="G17" s="33">
        <f>COUNTIFS(Checklist!$B$5:$B$28,$B17,Checklist!$H$5:$H$28,"Not started")</f>
        <v/>
      </c>
      <c r="H17" s="33">
        <f>COUNTIFS(Checklist!$B$5:$B$28,$B17,Checklist!$H$5:$H$28,"Not applicable")</f>
        <v/>
      </c>
      <c r="I17" s="34">
        <f>IFERROR((D17+H17)/C17,0)</f>
        <v/>
      </c>
    </row>
    <row r="18" ht="24" customHeight="1">
      <c r="B18" s="35" t="inlineStr">
        <is>
          <t>Total</t>
        </is>
      </c>
      <c r="C18" s="36">
        <f>SUM(C12:C17)</f>
        <v/>
      </c>
      <c r="D18" s="36">
        <f>SUM(D12:D17)</f>
        <v/>
      </c>
      <c r="E18" s="36">
        <f>SUM(E12:E17)</f>
        <v/>
      </c>
      <c r="F18" s="36">
        <f>SUM(F12:F17)</f>
        <v/>
      </c>
      <c r="G18" s="36">
        <f>SUM(G12:G17)</f>
        <v/>
      </c>
      <c r="H18" s="36">
        <f>SUM(H12:H17)</f>
        <v/>
      </c>
      <c r="I18" s="37">
        <f>IFERROR((D18+H18)/C18,0)</f>
        <v/>
      </c>
    </row>
  </sheetData>
  <mergeCells count="7">
    <mergeCell ref="E6:F6"/>
    <mergeCell ref="C6:D6"/>
    <mergeCell ref="C7:D7"/>
    <mergeCell ref="G7:H7"/>
    <mergeCell ref="E7:F7"/>
    <mergeCell ref="G6:H6"/>
    <mergeCell ref="B4:I4"/>
  </mergeCells>
  <conditionalFormatting sqref="I12:I17">
    <cfRule type="dataBar" priority="1">
      <dataBar showValue="1">
        <cfvo type="num" val="0"/>
        <cfvo type="num" val="1"/>
        <color rgb="0005A5FE"/>
      </dataBar>
    </cfRule>
  </conditionalFormatting>
  <conditionalFormatting sqref="F12:F17">
    <cfRule type="cellIs" priority="2" operator="greaterThan" dxfId="0">
      <formula>0</formula>
    </cfRule>
  </conditionalFormatting>
  <hyperlinks>
    <hyperlink xmlns:r="http://schemas.openxmlformats.org/officeDocument/2006/relationships" ref="I1" r:id="rId1"/>
    <hyperlink xmlns:r="http://schemas.openxmlformats.org/officeDocument/2006/relationships" ref="I2" r:id="rId2"/>
  </hyperlinks>
  <pageMargins left="0.75" right="0.75" top="1" bottom="1" header="0.5" footer="0.5"/>
  <pageSetup orientation="landscape" fitToHeight="0" fitToWidth="1"/>
  <headerFooter>
    <oddHeader/>
    <oddFooter>&amp;CMade with SEOSage - seosage.co&amp;RPage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8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44" customWidth="1" min="3" max="3"/>
    <col width="52" customWidth="1" min="4" max="4"/>
    <col width="26" customWidth="1" min="5" max="5"/>
    <col width="26" customWidth="1" min="6" max="6"/>
    <col width="11" customWidth="1" min="7" max="7"/>
    <col width="15" customWidth="1" min="8" max="8"/>
    <col width="16" customWidth="1" min="9" max="9"/>
    <col width="36" customWidth="1" min="10" max="10"/>
    <col width="14" customWidth="1" min="11" max="11"/>
    <col width="12" customWidth="1" min="12" max="12"/>
    <col width="30" customWidth="1" min="13" max="13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2" t="inlineStr">
        <is>
          <t>Contact us</t>
        </is>
      </c>
    </row>
    <row r="2" ht="28" customHeight="1">
      <c r="A2" s="3" t="inlineStr">
        <is>
          <t>SEO audit checklist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4" t="inlineStr">
        <is>
          <t>seosage.co</t>
        </is>
      </c>
    </row>
    <row r="3" ht="18" customHeight="1">
      <c r="A3" s="5" t="inlineStr">
        <is>
          <t>Test each check, set the Status, and write the fix. The Dashboard updates by itself.</t>
        </is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</row>
    <row r="4" ht="30" customHeight="1">
      <c r="A4" s="31" t="inlineStr">
        <is>
          <t>#</t>
        </is>
      </c>
      <c r="B4" s="32" t="inlineStr">
        <is>
          <t>Area</t>
        </is>
      </c>
      <c r="C4" s="32" t="inlineStr">
        <is>
          <t>Check</t>
        </is>
      </c>
      <c r="D4" s="32" t="inlineStr">
        <is>
          <t>Why it matters</t>
        </is>
      </c>
      <c r="E4" s="32" t="inlineStr">
        <is>
          <t>Test it with</t>
        </is>
      </c>
      <c r="F4" s="32" t="inlineStr">
        <is>
          <t>Also try</t>
        </is>
      </c>
      <c r="G4" s="32" t="inlineStr">
        <is>
          <t>Priority</t>
        </is>
      </c>
      <c r="H4" s="32" t="inlineStr">
        <is>
          <t>Status</t>
        </is>
      </c>
      <c r="I4" s="32" t="inlineStr">
        <is>
          <t>Pages affected</t>
        </is>
      </c>
      <c r="J4" s="32" t="inlineStr">
        <is>
          <t>Fix</t>
        </is>
      </c>
      <c r="K4" s="32" t="inlineStr">
        <is>
          <t>Owner</t>
        </is>
      </c>
      <c r="L4" s="32" t="inlineStr">
        <is>
          <t>Due date</t>
        </is>
      </c>
      <c r="M4" s="32" t="inlineStr">
        <is>
          <t>Notes</t>
        </is>
      </c>
    </row>
    <row r="5" ht="46" customHeight="1">
      <c r="A5" s="38" t="n">
        <v>1</v>
      </c>
      <c r="B5" s="39" t="inlineStr">
        <is>
          <t>Crawling and indexing</t>
        </is>
      </c>
      <c r="C5" s="40" t="inlineStr">
        <is>
          <t>Important pages are not blocked by robots.txt</t>
        </is>
      </c>
      <c r="D5" s="41" t="inlineStr">
        <is>
          <t>A blocked page cannot be crawled, so it cannot earn its place in search.</t>
        </is>
      </c>
      <c r="E5" s="42" t="inlineStr">
        <is>
          <t>Robots.txt tester</t>
        </is>
      </c>
      <c r="F5" s="43" t="n"/>
      <c r="G5" s="38" t="inlineStr">
        <is>
          <t>High</t>
        </is>
      </c>
      <c r="H5" s="38" t="inlineStr">
        <is>
          <t>Not started</t>
        </is>
      </c>
      <c r="I5" s="43" t="inlineStr"/>
      <c r="J5" s="43" t="inlineStr"/>
      <c r="K5" s="43" t="inlineStr"/>
      <c r="L5" s="44" t="inlineStr"/>
      <c r="M5" s="43" t="inlineStr"/>
    </row>
    <row r="6" ht="46" customHeight="1">
      <c r="A6" s="38" t="n">
        <v>2</v>
      </c>
      <c r="B6" s="39" t="inlineStr">
        <is>
          <t>Crawling and indexing</t>
        </is>
      </c>
      <c r="C6" s="40" t="inlineStr">
        <is>
          <t>No page is set to noindex by mistake</t>
        </is>
      </c>
      <c r="D6" s="41" t="inlineStr">
        <is>
          <t>A stray noindex tag or header takes a page out of search.</t>
        </is>
      </c>
      <c r="E6" s="42" t="inlineStr">
        <is>
          <t>Noindex checker</t>
        </is>
      </c>
      <c r="F6" s="43" t="n"/>
      <c r="G6" s="38" t="inlineStr">
        <is>
          <t>High</t>
        </is>
      </c>
      <c r="H6" s="38" t="inlineStr">
        <is>
          <t>Not started</t>
        </is>
      </c>
      <c r="I6" s="43" t="inlineStr"/>
      <c r="J6" s="43" t="inlineStr"/>
      <c r="K6" s="43" t="inlineStr"/>
      <c r="L6" s="44" t="inlineStr"/>
      <c r="M6" s="43" t="inlineStr"/>
    </row>
    <row r="7" ht="46" customHeight="1">
      <c r="A7" s="38" t="n">
        <v>3</v>
      </c>
      <c r="B7" s="39" t="inlineStr">
        <is>
          <t>Crawling and indexing</t>
        </is>
      </c>
      <c r="C7" s="40" t="inlineStr">
        <is>
          <t>The XML sitemap lists only live, indexable pages</t>
        </is>
      </c>
      <c r="D7" s="41" t="inlineStr">
        <is>
          <t>A sitemap full of errors and redirects wastes crawl time and sends mixed signals.</t>
        </is>
      </c>
      <c r="E7" s="42" t="inlineStr">
        <is>
          <t>Sitemap checker</t>
        </is>
      </c>
      <c r="F7" s="43" t="n"/>
      <c r="G7" s="38" t="inlineStr">
        <is>
          <t>Medium</t>
        </is>
      </c>
      <c r="H7" s="38" t="inlineStr">
        <is>
          <t>Not started</t>
        </is>
      </c>
      <c r="I7" s="43" t="inlineStr"/>
      <c r="J7" s="43" t="inlineStr"/>
      <c r="K7" s="43" t="inlineStr"/>
      <c r="L7" s="44" t="inlineStr"/>
      <c r="M7" s="43" t="inlineStr"/>
    </row>
    <row r="8" ht="46" customHeight="1">
      <c r="A8" s="38" t="n">
        <v>4</v>
      </c>
      <c r="B8" s="39" t="inlineStr">
        <is>
          <t>Crawling and indexing</t>
        </is>
      </c>
      <c r="C8" s="40" t="inlineStr">
        <is>
          <t>Each page has the right canonical tag</t>
        </is>
      </c>
      <c r="D8" s="41" t="inlineStr">
        <is>
          <t>The canonical tag says which version of a page to keep. A wrong one can hide the page you want found.</t>
        </is>
      </c>
      <c r="E8" s="42" t="inlineStr">
        <is>
          <t>Free page check</t>
        </is>
      </c>
      <c r="F8" s="42" t="inlineStr">
        <is>
          <t>SEOSage canonical checks</t>
        </is>
      </c>
      <c r="G8" s="38" t="inlineStr">
        <is>
          <t>Medium</t>
        </is>
      </c>
      <c r="H8" s="38" t="inlineStr">
        <is>
          <t>Not started</t>
        </is>
      </c>
      <c r="I8" s="43" t="inlineStr"/>
      <c r="J8" s="43" t="inlineStr"/>
      <c r="K8" s="43" t="inlineStr"/>
      <c r="L8" s="44" t="inlineStr"/>
      <c r="M8" s="43" t="inlineStr"/>
    </row>
    <row r="9" ht="46" customHeight="1">
      <c r="A9" s="38" t="n">
        <v>5</v>
      </c>
      <c r="B9" s="39" t="inlineStr">
        <is>
          <t>Crawling and indexing</t>
        </is>
      </c>
      <c r="C9" s="40" t="inlineStr">
        <is>
          <t>The site loads on one address only (https, one host)</t>
        </is>
      </c>
      <c r="D9" s="41" t="inlineStr">
        <is>
          <t>If http, https, www and non-www all load, search engines see copies of your site.</t>
        </is>
      </c>
      <c r="E9" s="42" t="inlineStr">
        <is>
          <t>Redirect chain checker</t>
        </is>
      </c>
      <c r="F9" s="43" t="n"/>
      <c r="G9" s="38" t="inlineStr">
        <is>
          <t>High</t>
        </is>
      </c>
      <c r="H9" s="38" t="inlineStr">
        <is>
          <t>Not started</t>
        </is>
      </c>
      <c r="I9" s="43" t="inlineStr"/>
      <c r="J9" s="43" t="inlineStr"/>
      <c r="K9" s="43" t="inlineStr"/>
      <c r="L9" s="44" t="inlineStr"/>
      <c r="M9" s="43" t="inlineStr"/>
    </row>
    <row r="10" ht="46" customHeight="1">
      <c r="A10" s="38" t="n">
        <v>6</v>
      </c>
      <c r="B10" s="39" t="inlineStr">
        <is>
          <t>Crawling and indexing</t>
        </is>
      </c>
      <c r="C10" s="40" t="inlineStr">
        <is>
          <t>No orphan pages</t>
        </is>
      </c>
      <c r="D10" s="41" t="inlineStr">
        <is>
          <t>A page that no other page links to is hard for visitors and crawlers to find.</t>
        </is>
      </c>
      <c r="E10" s="42" t="inlineStr">
        <is>
          <t>SEOSage link checks</t>
        </is>
      </c>
      <c r="F10" s="43" t="n"/>
      <c r="G10" s="38" t="inlineStr">
        <is>
          <t>Medium</t>
        </is>
      </c>
      <c r="H10" s="38" t="inlineStr">
        <is>
          <t>Not started</t>
        </is>
      </c>
      <c r="I10" s="43" t="inlineStr"/>
      <c r="J10" s="43" t="inlineStr"/>
      <c r="K10" s="43" t="inlineStr"/>
      <c r="L10" s="44" t="inlineStr"/>
      <c r="M10" s="43" t="inlineStr"/>
    </row>
    <row r="11" ht="46" customHeight="1">
      <c r="A11" s="38" t="n">
        <v>7</v>
      </c>
      <c r="B11" s="39" t="inlineStr">
        <is>
          <t>Redirects and errors</t>
        </is>
      </c>
      <c r="C11" s="40" t="inlineStr">
        <is>
          <t>No broken internal links</t>
        </is>
      </c>
      <c r="D11" s="41" t="inlineStr">
        <is>
          <t>A link to a page that returns 404 leads visitors, and crawlers, to a dead end.</t>
        </is>
      </c>
      <c r="E11" s="42" t="inlineStr">
        <is>
          <t>404 checker</t>
        </is>
      </c>
      <c r="F11" s="42" t="inlineStr">
        <is>
          <t>Internal link checker</t>
        </is>
      </c>
      <c r="G11" s="38" t="inlineStr">
        <is>
          <t>High</t>
        </is>
      </c>
      <c r="H11" s="38" t="inlineStr">
        <is>
          <t>Not started</t>
        </is>
      </c>
      <c r="I11" s="43" t="inlineStr"/>
      <c r="J11" s="43" t="inlineStr"/>
      <c r="K11" s="43" t="inlineStr"/>
      <c r="L11" s="44" t="inlineStr"/>
      <c r="M11" s="43" t="inlineStr"/>
    </row>
    <row r="12" ht="46" customHeight="1">
      <c r="A12" s="38" t="n">
        <v>8</v>
      </c>
      <c r="B12" s="39" t="inlineStr">
        <is>
          <t>Redirects and errors</t>
        </is>
      </c>
      <c r="C12" s="40" t="inlineStr">
        <is>
          <t>No redirect chains or loops</t>
        </is>
      </c>
      <c r="D12" s="41" t="inlineStr">
        <is>
          <t>Each extra hop adds delay, and a loop never ends.</t>
        </is>
      </c>
      <c r="E12" s="42" t="inlineStr">
        <is>
          <t>Redirect chain checker</t>
        </is>
      </c>
      <c r="F12" s="43" t="n"/>
      <c r="G12" s="38" t="inlineStr">
        <is>
          <t>Medium</t>
        </is>
      </c>
      <c r="H12" s="38" t="inlineStr">
        <is>
          <t>Not started</t>
        </is>
      </c>
      <c r="I12" s="43" t="inlineStr"/>
      <c r="J12" s="43" t="inlineStr"/>
      <c r="K12" s="43" t="inlineStr"/>
      <c r="L12" s="44" t="inlineStr"/>
      <c r="M12" s="43" t="inlineStr"/>
    </row>
    <row r="13" ht="46" customHeight="1">
      <c r="A13" s="38" t="n">
        <v>9</v>
      </c>
      <c r="B13" s="39" t="inlineStr">
        <is>
          <t>Redirects and errors</t>
        </is>
      </c>
      <c r="C13" s="40" t="inlineStr">
        <is>
          <t>No important page returns a server error</t>
        </is>
      </c>
      <c r="D13" s="41" t="inlineStr">
        <is>
          <t>A page that answers with a 5xx error cannot be shown to anyone.</t>
        </is>
      </c>
      <c r="E13" s="42" t="inlineStr">
        <is>
          <t>Free page check</t>
        </is>
      </c>
      <c r="F13" s="43" t="n"/>
      <c r="G13" s="38" t="inlineStr">
        <is>
          <t>High</t>
        </is>
      </c>
      <c r="H13" s="38" t="inlineStr">
        <is>
          <t>Not started</t>
        </is>
      </c>
      <c r="I13" s="43" t="inlineStr"/>
      <c r="J13" s="43" t="inlineStr"/>
      <c r="K13" s="43" t="inlineStr"/>
      <c r="L13" s="44" t="inlineStr"/>
      <c r="M13" s="43" t="inlineStr"/>
    </row>
    <row r="14" ht="46" customHeight="1">
      <c r="A14" s="38" t="n">
        <v>10</v>
      </c>
      <c r="B14" s="39" t="inlineStr">
        <is>
          <t>On-page basics</t>
        </is>
      </c>
      <c r="C14" s="40" t="inlineStr">
        <is>
          <t>Every page has a unique title of about 30 to 60 characters</t>
        </is>
      </c>
      <c r="D14" s="41" t="inlineStr">
        <is>
          <t>Long titles get cut off, and repeated titles make pages compete with each other.</t>
        </is>
      </c>
      <c r="E14" s="42" t="inlineStr">
        <is>
          <t>Meta description checker</t>
        </is>
      </c>
      <c r="F14" s="43" t="n"/>
      <c r="G14" s="38" t="inlineStr">
        <is>
          <t>High</t>
        </is>
      </c>
      <c r="H14" s="38" t="inlineStr">
        <is>
          <t>Not started</t>
        </is>
      </c>
      <c r="I14" s="43" t="inlineStr"/>
      <c r="J14" s="43" t="inlineStr"/>
      <c r="K14" s="43" t="inlineStr"/>
      <c r="L14" s="44" t="inlineStr"/>
      <c r="M14" s="43" t="inlineStr"/>
    </row>
    <row r="15" ht="46" customHeight="1">
      <c r="A15" s="38" t="n">
        <v>11</v>
      </c>
      <c r="B15" s="39" t="inlineStr">
        <is>
          <t>On-page basics</t>
        </is>
      </c>
      <c r="C15" s="40" t="inlineStr">
        <is>
          <t>Every page has a meta description of about 70 to 155 characters</t>
        </is>
      </c>
      <c r="D15" s="41" t="inlineStr">
        <is>
          <t>It is your pitch in the search result. Google may rewrite it, but a good one often stays.</t>
        </is>
      </c>
      <c r="E15" s="42" t="inlineStr">
        <is>
          <t>Meta description checker</t>
        </is>
      </c>
      <c r="F15" s="43" t="n"/>
      <c r="G15" s="38" t="inlineStr">
        <is>
          <t>Medium</t>
        </is>
      </c>
      <c r="H15" s="38" t="inlineStr">
        <is>
          <t>Not started</t>
        </is>
      </c>
      <c r="I15" s="43" t="inlineStr"/>
      <c r="J15" s="43" t="inlineStr"/>
      <c r="K15" s="43" t="inlineStr"/>
      <c r="L15" s="44" t="inlineStr"/>
      <c r="M15" s="43" t="inlineStr"/>
    </row>
    <row r="16" ht="46" customHeight="1">
      <c r="A16" s="38" t="n">
        <v>12</v>
      </c>
      <c r="B16" s="39" t="inlineStr">
        <is>
          <t>On-page basics</t>
        </is>
      </c>
      <c r="C16" s="40" t="inlineStr">
        <is>
          <t>Each page has one clear H1 heading</t>
        </is>
      </c>
      <c r="D16" s="41" t="inlineStr">
        <is>
          <t>One main heading tells people and search engines what the page is about.</t>
        </is>
      </c>
      <c r="E16" s="42" t="inlineStr">
        <is>
          <t>Meta description checker</t>
        </is>
      </c>
      <c r="F16" s="43" t="n"/>
      <c r="G16" s="38" t="inlineStr">
        <is>
          <t>Medium</t>
        </is>
      </c>
      <c r="H16" s="38" t="inlineStr">
        <is>
          <t>Not started</t>
        </is>
      </c>
      <c r="I16" s="43" t="inlineStr"/>
      <c r="J16" s="43" t="inlineStr"/>
      <c r="K16" s="43" t="inlineStr"/>
      <c r="L16" s="44" t="inlineStr"/>
      <c r="M16" s="43" t="inlineStr"/>
    </row>
    <row r="17" ht="46" customHeight="1">
      <c r="A17" s="38" t="n">
        <v>13</v>
      </c>
      <c r="B17" s="39" t="inlineStr">
        <is>
          <t>On-page basics</t>
        </is>
      </c>
      <c r="C17" s="40" t="inlineStr">
        <is>
          <t>Images that carry meaning have alt text</t>
        </is>
      </c>
      <c r="D17" s="41" t="inlineStr">
        <is>
          <t>Alt text helps people who cannot see the image, and tells search engines what it shows.</t>
        </is>
      </c>
      <c r="E17" s="42" t="inlineStr">
        <is>
          <t>Alt text checker</t>
        </is>
      </c>
      <c r="F17" s="43" t="n"/>
      <c r="G17" s="38" t="inlineStr">
        <is>
          <t>Medium</t>
        </is>
      </c>
      <c r="H17" s="38" t="inlineStr">
        <is>
          <t>Not started</t>
        </is>
      </c>
      <c r="I17" s="43" t="inlineStr"/>
      <c r="J17" s="43" t="inlineStr"/>
      <c r="K17" s="43" t="inlineStr"/>
      <c r="L17" s="44" t="inlineStr"/>
      <c r="M17" s="43" t="inlineStr"/>
    </row>
    <row r="18" ht="46" customHeight="1">
      <c r="A18" s="38" t="n">
        <v>14</v>
      </c>
      <c r="B18" s="39" t="inlineStr">
        <is>
          <t>On-page basics</t>
        </is>
      </c>
      <c r="C18" s="40" t="inlineStr">
        <is>
          <t>No thin or duplicate pages</t>
        </is>
      </c>
      <c r="D18" s="41" t="inlineStr">
        <is>
          <t>Pages with almost no text, or the same text as another page, add little and dilute the rest.</t>
        </is>
      </c>
      <c r="E18" s="42" t="inlineStr">
        <is>
          <t>SEOSage page checks</t>
        </is>
      </c>
      <c r="F18" s="43" t="n"/>
      <c r="G18" s="38" t="inlineStr">
        <is>
          <t>Medium</t>
        </is>
      </c>
      <c r="H18" s="38" t="inlineStr">
        <is>
          <t>Not started</t>
        </is>
      </c>
      <c r="I18" s="43" t="inlineStr"/>
      <c r="J18" s="43" t="inlineStr"/>
      <c r="K18" s="43" t="inlineStr"/>
      <c r="L18" s="44" t="inlineStr"/>
      <c r="M18" s="43" t="inlineStr"/>
    </row>
    <row r="19" ht="46" customHeight="1">
      <c r="A19" s="38" t="n">
        <v>15</v>
      </c>
      <c r="B19" s="39" t="inlineStr">
        <is>
          <t>On-page basics</t>
        </is>
      </c>
      <c r="C19" s="40" t="inlineStr">
        <is>
          <t>Share tags (Open Graph) are set</t>
        </is>
      </c>
      <c r="D19" s="41" t="inlineStr">
        <is>
          <t>They control how a link looks when it is shared on social networks and in chat apps.</t>
        </is>
      </c>
      <c r="E19" s="42" t="inlineStr">
        <is>
          <t>Open Graph checker</t>
        </is>
      </c>
      <c r="F19" s="43" t="n"/>
      <c r="G19" s="38" t="inlineStr">
        <is>
          <t>Low</t>
        </is>
      </c>
      <c r="H19" s="38" t="inlineStr">
        <is>
          <t>Not started</t>
        </is>
      </c>
      <c r="I19" s="43" t="inlineStr"/>
      <c r="J19" s="43" t="inlineStr"/>
      <c r="K19" s="43" t="inlineStr"/>
      <c r="L19" s="44" t="inlineStr"/>
      <c r="M19" s="43" t="inlineStr"/>
    </row>
    <row r="20" ht="46" customHeight="1">
      <c r="A20" s="38" t="n">
        <v>16</v>
      </c>
      <c r="B20" s="39" t="inlineStr">
        <is>
          <t>Links and site structure</t>
        </is>
      </c>
      <c r="C20" s="40" t="inlineStr">
        <is>
          <t>Important pages are only a few clicks from the home page</t>
        </is>
      </c>
      <c r="D20" s="41" t="inlineStr">
        <is>
          <t>Pages buried deep in a site get crawled less and are seen as less important.</t>
        </is>
      </c>
      <c r="E20" s="42" t="inlineStr">
        <is>
          <t>SEOSage click depth report</t>
        </is>
      </c>
      <c r="F20" s="43" t="n"/>
      <c r="G20" s="38" t="inlineStr">
        <is>
          <t>Medium</t>
        </is>
      </c>
      <c r="H20" s="38" t="inlineStr">
        <is>
          <t>Not started</t>
        </is>
      </c>
      <c r="I20" s="43" t="inlineStr"/>
      <c r="J20" s="43" t="inlineStr"/>
      <c r="K20" s="43" t="inlineStr"/>
      <c r="L20" s="44" t="inlineStr"/>
      <c r="M20" s="43" t="inlineStr"/>
    </row>
    <row r="21" ht="46" customHeight="1">
      <c r="A21" s="38" t="n">
        <v>17</v>
      </c>
      <c r="B21" s="39" t="inlineStr">
        <is>
          <t>Links and site structure</t>
        </is>
      </c>
      <c r="C21" s="40" t="inlineStr">
        <is>
          <t>Internal links use clear link text</t>
        </is>
      </c>
      <c r="D21" s="41" t="inlineStr">
        <is>
          <t>Words like "click here" tell nobody anything. Describe where the link goes.</t>
        </is>
      </c>
      <c r="E21" s="45" t="inlineStr">
        <is>
          <t>By hand, page by page</t>
        </is>
      </c>
      <c r="F21" s="43" t="n"/>
      <c r="G21" s="38" t="inlineStr">
        <is>
          <t>Low</t>
        </is>
      </c>
      <c r="H21" s="38" t="inlineStr">
        <is>
          <t>Not started</t>
        </is>
      </c>
      <c r="I21" s="43" t="inlineStr"/>
      <c r="J21" s="43" t="inlineStr"/>
      <c r="K21" s="43" t="inlineStr"/>
      <c r="L21" s="44" t="inlineStr"/>
      <c r="M21" s="43" t="inlineStr"/>
    </row>
    <row r="22" ht="46" customHeight="1">
      <c r="A22" s="38" t="n">
        <v>18</v>
      </c>
      <c r="B22" s="39" t="inlineStr">
        <is>
          <t>Links and site structure</t>
        </is>
      </c>
      <c r="C22" s="40" t="inlineStr">
        <is>
          <t>Broken links to other websites are fixed</t>
        </is>
      </c>
      <c r="D22" s="41" t="inlineStr">
        <is>
          <t>A dead outbound link is a poor experience, and it is easy to fix.</t>
        </is>
      </c>
      <c r="E22" s="42" t="inlineStr">
        <is>
          <t>404 checker</t>
        </is>
      </c>
      <c r="F22" s="43" t="n"/>
      <c r="G22" s="38" t="inlineStr">
        <is>
          <t>Low</t>
        </is>
      </c>
      <c r="H22" s="38" t="inlineStr">
        <is>
          <t>Not started</t>
        </is>
      </c>
      <c r="I22" s="43" t="inlineStr"/>
      <c r="J22" s="43" t="inlineStr"/>
      <c r="K22" s="43" t="inlineStr"/>
      <c r="L22" s="44" t="inlineStr"/>
      <c r="M22" s="43" t="inlineStr"/>
    </row>
    <row r="23" ht="46" customHeight="1">
      <c r="A23" s="38" t="n">
        <v>19</v>
      </c>
      <c r="B23" s="39" t="inlineStr">
        <is>
          <t>Structured data and languages</t>
        </is>
      </c>
      <c r="C23" s="40" t="inlineStr">
        <is>
          <t>Structured data is valid JSON-LD</t>
        </is>
      </c>
      <c r="D23" s="41" t="inlineStr">
        <is>
          <t>A block that cannot be parsed is ignored, so the page cannot earn a rich result.</t>
        </is>
      </c>
      <c r="E23" s="42" t="inlineStr">
        <is>
          <t>Schema markup validator</t>
        </is>
      </c>
      <c r="F23" s="43" t="n"/>
      <c r="G23" s="38" t="inlineStr">
        <is>
          <t>Medium</t>
        </is>
      </c>
      <c r="H23" s="38" t="inlineStr">
        <is>
          <t>Not started</t>
        </is>
      </c>
      <c r="I23" s="43" t="inlineStr"/>
      <c r="J23" s="43" t="inlineStr"/>
      <c r="K23" s="43" t="inlineStr"/>
      <c r="L23" s="44" t="inlineStr"/>
      <c r="M23" s="43" t="inlineStr"/>
    </row>
    <row r="24" ht="46" customHeight="1">
      <c r="A24" s="38" t="n">
        <v>20</v>
      </c>
      <c r="B24" s="39" t="inlineStr">
        <is>
          <t>Structured data and languages</t>
        </is>
      </c>
      <c r="C24" s="40" t="inlineStr">
        <is>
          <t>Structured data has the fields Google asks for</t>
        </is>
      </c>
      <c r="D24" s="41" t="inlineStr">
        <is>
          <t>A Product without an offer, or an FAQ without answers, does not qualify.</t>
        </is>
      </c>
      <c r="E24" s="42" t="inlineStr">
        <is>
          <t>Schema markup validator</t>
        </is>
      </c>
      <c r="F24" s="43" t="n"/>
      <c r="G24" s="38" t="inlineStr">
        <is>
          <t>Medium</t>
        </is>
      </c>
      <c r="H24" s="38" t="inlineStr">
        <is>
          <t>Not started</t>
        </is>
      </c>
      <c r="I24" s="43" t="inlineStr"/>
      <c r="J24" s="43" t="inlineStr"/>
      <c r="K24" s="43" t="inlineStr"/>
      <c r="L24" s="44" t="inlineStr"/>
      <c r="M24" s="43" t="inlineStr"/>
    </row>
    <row r="25" ht="46" customHeight="1">
      <c r="A25" s="38" t="n">
        <v>21</v>
      </c>
      <c r="B25" s="39" t="inlineStr">
        <is>
          <t>Structured data and languages</t>
        </is>
      </c>
      <c r="C25" s="40" t="inlineStr">
        <is>
          <t>Hreflang tags are correct, if the site has more than one language</t>
        </is>
      </c>
      <c r="D25" s="41" t="inlineStr">
        <is>
          <t>Missing return tags and wrong language codes make hreflang ignored.</t>
        </is>
      </c>
      <c r="E25" s="42" t="inlineStr">
        <is>
          <t>Hreflang checker</t>
        </is>
      </c>
      <c r="F25" s="43" t="n"/>
      <c r="G25" s="38" t="inlineStr">
        <is>
          <t>Medium</t>
        </is>
      </c>
      <c r="H25" s="38" t="inlineStr">
        <is>
          <t>Not started</t>
        </is>
      </c>
      <c r="I25" s="43" t="inlineStr"/>
      <c r="J25" s="43" t="inlineStr"/>
      <c r="K25" s="43" t="inlineStr"/>
      <c r="L25" s="44" t="inlineStr"/>
      <c r="M25" s="43" t="inlineStr"/>
    </row>
    <row r="26" ht="46" customHeight="1">
      <c r="A26" s="38" t="n">
        <v>22</v>
      </c>
      <c r="B26" s="39" t="inlineStr">
        <is>
          <t>Speed and security</t>
        </is>
      </c>
      <c r="C26" s="40" t="inlineStr">
        <is>
          <t>Core Web Vitals pass on the key pages</t>
        </is>
      </c>
      <c r="D26" s="41" t="inlineStr">
        <is>
          <t>Speed is part of how Google judges page experience.</t>
        </is>
      </c>
      <c r="E26" s="42" t="inlineStr">
        <is>
          <t>SEOSage speed checks</t>
        </is>
      </c>
      <c r="F26" s="43" t="n"/>
      <c r="G26" s="38" t="inlineStr">
        <is>
          <t>Medium</t>
        </is>
      </c>
      <c r="H26" s="38" t="inlineStr">
        <is>
          <t>Not started</t>
        </is>
      </c>
      <c r="I26" s="43" t="inlineStr"/>
      <c r="J26" s="43" t="inlineStr"/>
      <c r="K26" s="43" t="inlineStr"/>
      <c r="L26" s="44" t="inlineStr"/>
      <c r="M26" s="43" t="inlineStr"/>
    </row>
    <row r="27" ht="46" customHeight="1">
      <c r="A27" s="38" t="n">
        <v>23</v>
      </c>
      <c r="B27" s="39" t="inlineStr">
        <is>
          <t>Speed and security</t>
        </is>
      </c>
      <c r="C27" s="40" t="inlineStr">
        <is>
          <t>The whole site uses https, with no mixed content</t>
        </is>
      </c>
      <c r="D27" s="41" t="inlineStr">
        <is>
          <t>Mixed content loads insecure files on a secure page, and browsers can block or warn about it.</t>
        </is>
      </c>
      <c r="E27" s="42" t="inlineStr">
        <is>
          <t>SEOSage security check</t>
        </is>
      </c>
      <c r="F27" s="43" t="n"/>
      <c r="G27" s="38" t="inlineStr">
        <is>
          <t>High</t>
        </is>
      </c>
      <c r="H27" s="38" t="inlineStr">
        <is>
          <t>Not started</t>
        </is>
      </c>
      <c r="I27" s="43" t="inlineStr"/>
      <c r="J27" s="43" t="inlineStr"/>
      <c r="K27" s="43" t="inlineStr"/>
      <c r="L27" s="44" t="inlineStr"/>
      <c r="M27" s="43" t="inlineStr"/>
    </row>
    <row r="28" ht="46" customHeight="1">
      <c r="A28" s="38" t="n">
        <v>24</v>
      </c>
      <c r="B28" s="39" t="inlineStr">
        <is>
          <t>Speed and security</t>
        </is>
      </c>
      <c r="C28" s="40" t="inlineStr">
        <is>
          <t>Google Search Console is connected and checked</t>
        </is>
      </c>
      <c r="D28" s="41" t="inlineStr">
        <is>
          <t>It shows real search traffic and the pages Google had trouble with.</t>
        </is>
      </c>
      <c r="E28" s="42" t="inlineStr">
        <is>
          <t>SEOSage and Search Console</t>
        </is>
      </c>
      <c r="F28" s="43" t="n"/>
      <c r="G28" s="38" t="inlineStr">
        <is>
          <t>Medium</t>
        </is>
      </c>
      <c r="H28" s="38" t="inlineStr">
        <is>
          <t>Not started</t>
        </is>
      </c>
      <c r="I28" s="43" t="inlineStr"/>
      <c r="J28" s="43" t="inlineStr"/>
      <c r="K28" s="43" t="inlineStr"/>
      <c r="L28" s="44" t="inlineStr"/>
      <c r="M28" s="43" t="inlineStr"/>
    </row>
  </sheetData>
  <autoFilter ref="A4:M28"/>
  <conditionalFormatting sqref="G5:G28">
    <cfRule type="cellIs" priority="1" operator="equal" dxfId="1">
      <formula>"High"</formula>
    </cfRule>
    <cfRule type="cellIs" priority="2" operator="equal" dxfId="2">
      <formula>"Medium"</formula>
    </cfRule>
    <cfRule type="cellIs" priority="3" operator="equal" dxfId="3">
      <formula>"Low"</formula>
    </cfRule>
  </conditionalFormatting>
  <conditionalFormatting sqref="H5:H28">
    <cfRule type="cellIs" priority="4" operator="equal" dxfId="4">
      <formula>"Not started"</formula>
    </cfRule>
    <cfRule type="cellIs" priority="5" operator="equal" dxfId="2">
      <formula>"In progress"</formula>
    </cfRule>
    <cfRule type="cellIs" priority="6" operator="equal" dxfId="1">
      <formula>"Fix needed"</formula>
    </cfRule>
    <cfRule type="cellIs" priority="7" operator="equal" dxfId="3">
      <formula>"Pass"</formula>
    </cfRule>
    <cfRule type="cellIs" priority="8" operator="equal" dxfId="5">
      <formula>"Not applicable"</formula>
    </cfRule>
  </conditionalFormatting>
  <dataValidations count="2">
    <dataValidation sqref="H5:H28" showDropDown="0" showInputMessage="0" showErrorMessage="0" allowBlank="1" type="list">
      <formula1>"Not started,In progress,Fix needed,Pass,Not applicable"</formula1>
    </dataValidation>
    <dataValidation sqref="G5:G28" showDropDown="0" showInputMessage="0" showErrorMessage="0" allowBlank="1" type="list">
      <formula1>"High,Medium,Low"</formula1>
    </dataValidation>
  </dataValidations>
  <hyperlinks>
    <hyperlink xmlns:r="http://schemas.openxmlformats.org/officeDocument/2006/relationships" ref="M1" r:id="rId1"/>
    <hyperlink xmlns:r="http://schemas.openxmlformats.org/officeDocument/2006/relationships" ref="M2" r:id="rId2"/>
    <hyperlink xmlns:r="http://schemas.openxmlformats.org/officeDocument/2006/relationships" ref="E5" r:id="rId3"/>
    <hyperlink xmlns:r="http://schemas.openxmlformats.org/officeDocument/2006/relationships" ref="E6" r:id="rId4"/>
    <hyperlink xmlns:r="http://schemas.openxmlformats.org/officeDocument/2006/relationships" ref="E7" r:id="rId5"/>
    <hyperlink xmlns:r="http://schemas.openxmlformats.org/officeDocument/2006/relationships" ref="E8" r:id="rId6"/>
    <hyperlink xmlns:r="http://schemas.openxmlformats.org/officeDocument/2006/relationships" ref="F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F11" r:id="rId11"/>
    <hyperlink xmlns:r="http://schemas.openxmlformats.org/officeDocument/2006/relationships" ref="E12" r:id="rId12"/>
    <hyperlink xmlns:r="http://schemas.openxmlformats.org/officeDocument/2006/relationships" ref="E13" r:id="rId13"/>
    <hyperlink xmlns:r="http://schemas.openxmlformats.org/officeDocument/2006/relationships" ref="E14" r:id="rId14"/>
    <hyperlink xmlns:r="http://schemas.openxmlformats.org/officeDocument/2006/relationships" ref="E15" r:id="rId15"/>
    <hyperlink xmlns:r="http://schemas.openxmlformats.org/officeDocument/2006/relationships" ref="E16" r:id="rId16"/>
    <hyperlink xmlns:r="http://schemas.openxmlformats.org/officeDocument/2006/relationships" ref="E17" r:id="rId17"/>
    <hyperlink xmlns:r="http://schemas.openxmlformats.org/officeDocument/2006/relationships" ref="E18" r:id="rId18"/>
    <hyperlink xmlns:r="http://schemas.openxmlformats.org/officeDocument/2006/relationships" ref="E19" r:id="rId19"/>
    <hyperlink xmlns:r="http://schemas.openxmlformats.org/officeDocument/2006/relationships" ref="E20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</hyperlinks>
  <pageMargins left="0.75" right="0.75" top="1" bottom="1" header="0.5" footer="0.5"/>
  <pageSetup orientation="landscape" fitToHeight="0" fitToWidth="1"/>
  <headerFooter>
    <oddHeader/>
    <oddFooter>&amp;CMade with SEOSage - seosage.co&amp;RPage &amp;P of &amp;N</oddFooter>
    <evenHeader/>
    <evenFooter/>
    <firstHeader/>
    <firstFooter/>
  </headerFooter>
  <drawing xmlns:r="http://schemas.openxmlformats.org/officeDocument/2006/relationships" r:id="rId28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70" customWidth="1" min="3" max="3"/>
    <col width="38" customWidth="1" min="4" max="4"/>
  </cols>
  <sheetData>
    <row r="1" ht="40" customHeight="1">
      <c r="A1" s="1" t="n"/>
      <c r="B1" s="1" t="n"/>
      <c r="C1" s="1" t="n"/>
      <c r="D1" s="2" t="inlineStr">
        <is>
          <t>Contact us</t>
        </is>
      </c>
    </row>
    <row r="2" ht="28" customHeight="1">
      <c r="A2" s="3" t="inlineStr">
        <is>
          <t>Free SEO tools</t>
        </is>
      </c>
      <c r="B2" s="1" t="n"/>
      <c r="C2" s="1" t="n"/>
      <c r="D2" s="4" t="inlineStr">
        <is>
          <t>seosage.co</t>
        </is>
      </c>
    </row>
    <row r="3" ht="18" customHeight="1">
      <c r="A3" s="5" t="inlineStr">
        <is>
          <t>Click a tool to open it. No sign-up. Use them to test the checks on the Checklist tab.</t>
        </is>
      </c>
      <c r="B3" s="6" t="n"/>
      <c r="C3" s="6" t="n"/>
      <c r="D3" s="6" t="n"/>
    </row>
    <row r="4" ht="30" customHeight="1">
      <c r="A4" s="31" t="inlineStr">
        <is>
          <t>#</t>
        </is>
      </c>
      <c r="B4" s="32" t="inlineStr">
        <is>
          <t>Tool</t>
        </is>
      </c>
      <c r="C4" s="32" t="inlineStr">
        <is>
          <t>What it checks</t>
        </is>
      </c>
      <c r="D4" s="32" t="inlineStr">
        <is>
          <t>Link</t>
        </is>
      </c>
    </row>
    <row r="5" ht="30" customHeight="1">
      <c r="A5" s="38" t="n">
        <v>1</v>
      </c>
      <c r="B5" s="46" t="inlineStr">
        <is>
          <t>Free page check</t>
        </is>
      </c>
      <c r="C5" s="47" t="inlineStr">
        <is>
          <t>Title, description, headings, canonical, indexing, images and links for one page.</t>
        </is>
      </c>
      <c r="D5" s="48" t="inlineStr">
        <is>
          <t>seosage.co/tools/page-check/</t>
        </is>
      </c>
    </row>
    <row r="6" ht="30" customHeight="1">
      <c r="A6" s="49" t="n">
        <v>2</v>
      </c>
      <c r="B6" s="50" t="inlineStr">
        <is>
          <t>Robots.txt tester</t>
        </is>
      </c>
      <c r="C6" s="51" t="inlineStr">
        <is>
          <t>See if a page is allowed or blocked for Googlebot or another crawler.</t>
        </is>
      </c>
      <c r="D6" s="52" t="inlineStr">
        <is>
          <t>seosage.co/tools/robots-txt-tester/</t>
        </is>
      </c>
    </row>
    <row r="7" ht="30" customHeight="1">
      <c r="A7" s="38" t="n">
        <v>3</v>
      </c>
      <c r="B7" s="46" t="inlineStr">
        <is>
          <t>Sitemap checker</t>
        </is>
      </c>
      <c r="C7" s="47" t="inlineStr">
        <is>
          <t>Find the sitemap, count the URLs and test a sample for errors.</t>
        </is>
      </c>
      <c r="D7" s="48" t="inlineStr">
        <is>
          <t>seosage.co/tools/sitemap-checker/</t>
        </is>
      </c>
    </row>
    <row r="8" ht="30" customHeight="1">
      <c r="A8" s="49" t="n">
        <v>4</v>
      </c>
      <c r="B8" s="50" t="inlineStr">
        <is>
          <t>Noindex checker</t>
        </is>
      </c>
      <c r="C8" s="51" t="inlineStr">
        <is>
          <t>See if a page is set to noindex and what its canonical tag says.</t>
        </is>
      </c>
      <c r="D8" s="52" t="inlineStr">
        <is>
          <t>seosage.co/tools/noindex-checker/</t>
        </is>
      </c>
    </row>
    <row r="9" ht="30" customHeight="1">
      <c r="A9" s="38" t="n">
        <v>5</v>
      </c>
      <c r="B9" s="46" t="inlineStr">
        <is>
          <t>Redirect chain checker</t>
        </is>
      </c>
      <c r="C9" s="47" t="inlineStr">
        <is>
          <t>Follow every redirect hop and spot chains, loops and dead ends.</t>
        </is>
      </c>
      <c r="D9" s="48" t="inlineStr">
        <is>
          <t>seosage.co/tools/redirect-chain-checker/</t>
        </is>
      </c>
    </row>
    <row r="10" ht="30" customHeight="1">
      <c r="A10" s="49" t="n">
        <v>6</v>
      </c>
      <c r="B10" s="50" t="inlineStr">
        <is>
          <t>404 checker</t>
        </is>
      </c>
      <c r="C10" s="51" t="inlineStr">
        <is>
          <t>Test the links on a page and list the broken ones.</t>
        </is>
      </c>
      <c r="D10" s="52" t="inlineStr">
        <is>
          <t>seosage.co/tools/404-checker/</t>
        </is>
      </c>
    </row>
    <row r="11" ht="30" customHeight="1">
      <c r="A11" s="38" t="n">
        <v>7</v>
      </c>
      <c r="B11" s="46" t="inlineStr">
        <is>
          <t>Meta description checker</t>
        </is>
      </c>
      <c r="C11" s="47" t="inlineStr">
        <is>
          <t>Check the title tag and description length, with a search result preview.</t>
        </is>
      </c>
      <c r="D11" s="48" t="inlineStr">
        <is>
          <t>seosage.co/tools/meta-description-checker/</t>
        </is>
      </c>
    </row>
    <row r="12" ht="30" customHeight="1">
      <c r="A12" s="49" t="n">
        <v>8</v>
      </c>
      <c r="B12" s="50" t="inlineStr">
        <is>
          <t>Internal link checker</t>
        </is>
      </c>
      <c r="C12" s="51" t="inlineStr">
        <is>
          <t>Test the internal links on a page for redirects and errors.</t>
        </is>
      </c>
      <c r="D12" s="52" t="inlineStr">
        <is>
          <t>seosage.co/tools/internal-link-checker/</t>
        </is>
      </c>
    </row>
    <row r="13" ht="30" customHeight="1">
      <c r="A13" s="38" t="n">
        <v>9</v>
      </c>
      <c r="B13" s="46" t="inlineStr">
        <is>
          <t>Alt text checker</t>
        </is>
      </c>
      <c r="C13" s="47" t="inlineStr">
        <is>
          <t>List the images on a page that have no alt attribute.</t>
        </is>
      </c>
      <c r="D13" s="48" t="inlineStr">
        <is>
          <t>seosage.co/tools/alt-text-checker/</t>
        </is>
      </c>
    </row>
    <row r="14" ht="30" customHeight="1">
      <c r="A14" s="49" t="n">
        <v>10</v>
      </c>
      <c r="B14" s="50" t="inlineStr">
        <is>
          <t>Open Graph checker</t>
        </is>
      </c>
      <c r="C14" s="51" t="inlineStr">
        <is>
          <t>See which social share tags a page has and which are missing.</t>
        </is>
      </c>
      <c r="D14" s="52" t="inlineStr">
        <is>
          <t>seosage.co/tools/open-graph-checker/</t>
        </is>
      </c>
    </row>
    <row r="15" ht="30" customHeight="1">
      <c r="A15" s="38" t="n">
        <v>11</v>
      </c>
      <c r="B15" s="46" t="inlineStr">
        <is>
          <t>Hreflang checker</t>
        </is>
      </c>
      <c r="C15" s="47" t="inlineStr">
        <is>
          <t>Test hreflang tags, language codes and return links.</t>
        </is>
      </c>
      <c r="D15" s="48" t="inlineStr">
        <is>
          <t>seosage.co/tools/hreflang-checker/</t>
        </is>
      </c>
    </row>
    <row r="16" ht="30" customHeight="1">
      <c r="A16" s="49" t="n">
        <v>12</v>
      </c>
      <c r="B16" s="50" t="inlineStr">
        <is>
          <t>Schema markup validator</t>
        </is>
      </c>
      <c r="C16" s="51" t="inlineStr">
        <is>
          <t>Check JSON-LD structured data and the fields Google asks for.</t>
        </is>
      </c>
      <c r="D16" s="52" t="inlineStr">
        <is>
          <t>seosage.co/tools/schema-markup-validator/</t>
        </is>
      </c>
    </row>
    <row r="17" ht="30" customHeight="1">
      <c r="A17" s="38" t="n"/>
      <c r="B17" s="43" t="n"/>
      <c r="C17" s="43" t="n"/>
      <c r="D17" s="43" t="n"/>
    </row>
    <row r="18" ht="30" customHeight="1">
      <c r="A18" s="49" t="n"/>
      <c r="B18" s="53" t="inlineStr">
        <is>
          <t>SEOSage app</t>
        </is>
      </c>
      <c r="C18" s="51" t="inlineStr">
        <is>
          <t>Crawls every page of a website and builds the report for you. Free for 14 days, cancel any time.</t>
        </is>
      </c>
      <c r="D18" s="50" t="inlineStr">
        <is>
          <t>seosage.co/download/</t>
        </is>
      </c>
    </row>
  </sheetData>
  <hyperlinks>
    <hyperlink xmlns:r="http://schemas.openxmlformats.org/officeDocument/2006/relationships" ref="D1" r:id="rId1"/>
    <hyperlink xmlns:r="http://schemas.openxmlformats.org/officeDocument/2006/relationships" ref="D2" r:id="rId2"/>
    <hyperlink xmlns:r="http://schemas.openxmlformats.org/officeDocument/2006/relationships" ref="B5" r:id="rId3"/>
    <hyperlink xmlns:r="http://schemas.openxmlformats.org/officeDocument/2006/relationships" ref="B6" r:id="rId4"/>
    <hyperlink xmlns:r="http://schemas.openxmlformats.org/officeDocument/2006/relationships" ref="B7" r:id="rId5"/>
    <hyperlink xmlns:r="http://schemas.openxmlformats.org/officeDocument/2006/relationships" ref="B8" r:id="rId6"/>
    <hyperlink xmlns:r="http://schemas.openxmlformats.org/officeDocument/2006/relationships" ref="B9" r:id="rId7"/>
    <hyperlink xmlns:r="http://schemas.openxmlformats.org/officeDocument/2006/relationships" ref="B10" r:id="rId8"/>
    <hyperlink xmlns:r="http://schemas.openxmlformats.org/officeDocument/2006/relationships" ref="B11" r:id="rId9"/>
    <hyperlink xmlns:r="http://schemas.openxmlformats.org/officeDocument/2006/relationships" ref="B12" r:id="rId10"/>
    <hyperlink xmlns:r="http://schemas.openxmlformats.org/officeDocument/2006/relationships" ref="B13" r:id="rId11"/>
    <hyperlink xmlns:r="http://schemas.openxmlformats.org/officeDocument/2006/relationships" ref="B14" r:id="rId12"/>
    <hyperlink xmlns:r="http://schemas.openxmlformats.org/officeDocument/2006/relationships" ref="B15" r:id="rId13"/>
    <hyperlink xmlns:r="http://schemas.openxmlformats.org/officeDocument/2006/relationships" ref="B16" r:id="rId14"/>
    <hyperlink xmlns:r="http://schemas.openxmlformats.org/officeDocument/2006/relationships" ref="B18" r:id="rId15"/>
    <hyperlink xmlns:r="http://schemas.openxmlformats.org/officeDocument/2006/relationships" ref="D18" r:id="rId16"/>
  </hyperlinks>
  <pageMargins left="0.75" right="0.75" top="1" bottom="1" header="0.5" footer="0.5"/>
  <pageSetup orientation="landscape" fitToHeight="0" fitToWidth="1"/>
  <headerFooter>
    <oddHeader/>
    <oddFooter>&amp;CMade with SEOSage - seosage.co&amp;RPage &amp;P of &amp;N</oddFooter>
    <evenHeader/>
    <evenFooter/>
    <firstHeader/>
    <firstFooter/>
  </headerFooter>
  <drawing xmlns:r="http://schemas.openxmlformats.org/officeDocument/2006/relationships" r:id="rId17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8" customWidth="1" min="2" max="2"/>
    <col width="26" customWidth="1" min="3" max="3"/>
    <col width="16" customWidth="1" min="4" max="4"/>
    <col width="44" customWidth="1" min="5" max="5"/>
    <col width="12" customWidth="1" min="6" max="6"/>
    <col width="11" customWidth="1" min="7" max="7"/>
    <col width="12" customWidth="1" min="8" max="8"/>
    <col width="14" customWidth="1" min="9" max="9"/>
    <col width="12" customWidth="1" min="10" max="10"/>
    <col width="15" customWidth="1" min="11" max="11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2" t="inlineStr">
        <is>
          <t>Contact us</t>
        </is>
      </c>
    </row>
    <row r="2" ht="28" customHeight="1">
      <c r="A2" s="3" t="inlineStr">
        <is>
          <t>Action plan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4" t="inlineStr">
        <is>
          <t>seosage.co</t>
        </is>
      </c>
    </row>
    <row r="3" ht="18" customHeight="1">
      <c r="A3" s="5" t="inlineStr">
        <is>
          <t>Turn the problems you found into jobs. Do the quick wins first.</t>
        </is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</row>
    <row r="4" ht="30" customHeight="1">
      <c r="A4" s="31" t="inlineStr">
        <is>
          <t>#</t>
        </is>
      </c>
      <c r="B4" s="32" t="inlineStr">
        <is>
          <t>Issue</t>
        </is>
      </c>
      <c r="C4" s="32" t="inlineStr">
        <is>
          <t>Area</t>
        </is>
      </c>
      <c r="D4" s="32" t="inlineStr">
        <is>
          <t>Pages affected</t>
        </is>
      </c>
      <c r="E4" s="32" t="inlineStr">
        <is>
          <t>Fix</t>
        </is>
      </c>
      <c r="F4" s="32" t="inlineStr">
        <is>
          <t>Effort</t>
        </is>
      </c>
      <c r="G4" s="32" t="inlineStr">
        <is>
          <t>Priority</t>
        </is>
      </c>
      <c r="H4" s="32" t="inlineStr">
        <is>
          <t>When</t>
        </is>
      </c>
      <c r="I4" s="32" t="inlineStr">
        <is>
          <t>Owner</t>
        </is>
      </c>
      <c r="J4" s="32" t="inlineStr">
        <is>
          <t>Due date</t>
        </is>
      </c>
      <c r="K4" s="32" t="inlineStr">
        <is>
          <t>Status</t>
        </is>
      </c>
    </row>
    <row r="5" ht="26" customHeight="1">
      <c r="A5" s="38" t="n">
        <v>1</v>
      </c>
      <c r="B5" s="43" t="n"/>
      <c r="C5" s="43" t="n"/>
      <c r="D5" s="43" t="n"/>
      <c r="E5" s="43" t="n"/>
      <c r="F5" s="38" t="n"/>
      <c r="G5" s="38" t="n"/>
      <c r="H5" s="38" t="n"/>
      <c r="I5" s="43" t="n"/>
      <c r="J5" s="44" t="n"/>
      <c r="K5" s="38" t="inlineStr">
        <is>
          <t>Not started</t>
        </is>
      </c>
    </row>
    <row r="6" ht="26" customHeight="1">
      <c r="A6" s="49" t="n">
        <v>2</v>
      </c>
      <c r="B6" s="54" t="n"/>
      <c r="C6" s="54" t="n"/>
      <c r="D6" s="54" t="n"/>
      <c r="E6" s="54" t="n"/>
      <c r="F6" s="49" t="n"/>
      <c r="G6" s="49" t="n"/>
      <c r="H6" s="49" t="n"/>
      <c r="I6" s="54" t="n"/>
      <c r="J6" s="55" t="n"/>
      <c r="K6" s="49" t="inlineStr">
        <is>
          <t>Not started</t>
        </is>
      </c>
    </row>
    <row r="7" ht="26" customHeight="1">
      <c r="A7" s="38" t="n">
        <v>3</v>
      </c>
      <c r="B7" s="43" t="n"/>
      <c r="C7" s="43" t="n"/>
      <c r="D7" s="43" t="n"/>
      <c r="E7" s="43" t="n"/>
      <c r="F7" s="38" t="n"/>
      <c r="G7" s="38" t="n"/>
      <c r="H7" s="38" t="n"/>
      <c r="I7" s="43" t="n"/>
      <c r="J7" s="44" t="n"/>
      <c r="K7" s="38" t="inlineStr">
        <is>
          <t>Not started</t>
        </is>
      </c>
    </row>
    <row r="8" ht="26" customHeight="1">
      <c r="A8" s="49" t="n">
        <v>4</v>
      </c>
      <c r="B8" s="54" t="n"/>
      <c r="C8" s="54" t="n"/>
      <c r="D8" s="54" t="n"/>
      <c r="E8" s="54" t="n"/>
      <c r="F8" s="49" t="n"/>
      <c r="G8" s="49" t="n"/>
      <c r="H8" s="49" t="n"/>
      <c r="I8" s="54" t="n"/>
      <c r="J8" s="55" t="n"/>
      <c r="K8" s="49" t="inlineStr">
        <is>
          <t>Not started</t>
        </is>
      </c>
    </row>
    <row r="9" ht="26" customHeight="1">
      <c r="A9" s="38" t="n">
        <v>5</v>
      </c>
      <c r="B9" s="43" t="n"/>
      <c r="C9" s="43" t="n"/>
      <c r="D9" s="43" t="n"/>
      <c r="E9" s="43" t="n"/>
      <c r="F9" s="38" t="n"/>
      <c r="G9" s="38" t="n"/>
      <c r="H9" s="38" t="n"/>
      <c r="I9" s="43" t="n"/>
      <c r="J9" s="44" t="n"/>
      <c r="K9" s="38" t="inlineStr">
        <is>
          <t>Not started</t>
        </is>
      </c>
    </row>
    <row r="10" ht="26" customHeight="1">
      <c r="A10" s="49" t="n">
        <v>6</v>
      </c>
      <c r="B10" s="54" t="n"/>
      <c r="C10" s="54" t="n"/>
      <c r="D10" s="54" t="n"/>
      <c r="E10" s="54" t="n"/>
      <c r="F10" s="49" t="n"/>
      <c r="G10" s="49" t="n"/>
      <c r="H10" s="49" t="n"/>
      <c r="I10" s="54" t="n"/>
      <c r="J10" s="55" t="n"/>
      <c r="K10" s="49" t="inlineStr">
        <is>
          <t>Not started</t>
        </is>
      </c>
    </row>
    <row r="11" ht="26" customHeight="1">
      <c r="A11" s="38" t="n">
        <v>7</v>
      </c>
      <c r="B11" s="43" t="n"/>
      <c r="C11" s="43" t="n"/>
      <c r="D11" s="43" t="n"/>
      <c r="E11" s="43" t="n"/>
      <c r="F11" s="38" t="n"/>
      <c r="G11" s="38" t="n"/>
      <c r="H11" s="38" t="n"/>
      <c r="I11" s="43" t="n"/>
      <c r="J11" s="44" t="n"/>
      <c r="K11" s="38" t="inlineStr">
        <is>
          <t>Not started</t>
        </is>
      </c>
    </row>
    <row r="12" ht="26" customHeight="1">
      <c r="A12" s="49" t="n">
        <v>8</v>
      </c>
      <c r="B12" s="54" t="n"/>
      <c r="C12" s="54" t="n"/>
      <c r="D12" s="54" t="n"/>
      <c r="E12" s="54" t="n"/>
      <c r="F12" s="49" t="n"/>
      <c r="G12" s="49" t="n"/>
      <c r="H12" s="49" t="n"/>
      <c r="I12" s="54" t="n"/>
      <c r="J12" s="55" t="n"/>
      <c r="K12" s="49" t="inlineStr">
        <is>
          <t>Not started</t>
        </is>
      </c>
    </row>
    <row r="13" ht="26" customHeight="1">
      <c r="A13" s="38" t="n">
        <v>9</v>
      </c>
      <c r="B13" s="43" t="n"/>
      <c r="C13" s="43" t="n"/>
      <c r="D13" s="43" t="n"/>
      <c r="E13" s="43" t="n"/>
      <c r="F13" s="38" t="n"/>
      <c r="G13" s="38" t="n"/>
      <c r="H13" s="38" t="n"/>
      <c r="I13" s="43" t="n"/>
      <c r="J13" s="44" t="n"/>
      <c r="K13" s="38" t="inlineStr">
        <is>
          <t>Not started</t>
        </is>
      </c>
    </row>
    <row r="14" ht="26" customHeight="1">
      <c r="A14" s="49" t="n">
        <v>10</v>
      </c>
      <c r="B14" s="54" t="n"/>
      <c r="C14" s="54" t="n"/>
      <c r="D14" s="54" t="n"/>
      <c r="E14" s="54" t="n"/>
      <c r="F14" s="49" t="n"/>
      <c r="G14" s="49" t="n"/>
      <c r="H14" s="49" t="n"/>
      <c r="I14" s="54" t="n"/>
      <c r="J14" s="55" t="n"/>
      <c r="K14" s="49" t="inlineStr">
        <is>
          <t>Not started</t>
        </is>
      </c>
    </row>
    <row r="15" ht="26" customHeight="1">
      <c r="A15" s="38" t="n">
        <v>11</v>
      </c>
      <c r="B15" s="43" t="n"/>
      <c r="C15" s="43" t="n"/>
      <c r="D15" s="43" t="n"/>
      <c r="E15" s="43" t="n"/>
      <c r="F15" s="38" t="n"/>
      <c r="G15" s="38" t="n"/>
      <c r="H15" s="38" t="n"/>
      <c r="I15" s="43" t="n"/>
      <c r="J15" s="44" t="n"/>
      <c r="K15" s="38" t="inlineStr">
        <is>
          <t>Not started</t>
        </is>
      </c>
    </row>
    <row r="16" ht="26" customHeight="1">
      <c r="A16" s="49" t="n">
        <v>12</v>
      </c>
      <c r="B16" s="54" t="n"/>
      <c r="C16" s="54" t="n"/>
      <c r="D16" s="54" t="n"/>
      <c r="E16" s="54" t="n"/>
      <c r="F16" s="49" t="n"/>
      <c r="G16" s="49" t="n"/>
      <c r="H16" s="49" t="n"/>
      <c r="I16" s="54" t="n"/>
      <c r="J16" s="55" t="n"/>
      <c r="K16" s="49" t="inlineStr">
        <is>
          <t>Not started</t>
        </is>
      </c>
    </row>
    <row r="17" ht="26" customHeight="1">
      <c r="A17" s="38" t="n">
        <v>13</v>
      </c>
      <c r="B17" s="43" t="n"/>
      <c r="C17" s="43" t="n"/>
      <c r="D17" s="43" t="n"/>
      <c r="E17" s="43" t="n"/>
      <c r="F17" s="38" t="n"/>
      <c r="G17" s="38" t="n"/>
      <c r="H17" s="38" t="n"/>
      <c r="I17" s="43" t="n"/>
      <c r="J17" s="44" t="n"/>
      <c r="K17" s="38" t="inlineStr">
        <is>
          <t>Not started</t>
        </is>
      </c>
    </row>
    <row r="18" ht="26" customHeight="1">
      <c r="A18" s="49" t="n">
        <v>14</v>
      </c>
      <c r="B18" s="54" t="n"/>
      <c r="C18" s="54" t="n"/>
      <c r="D18" s="54" t="n"/>
      <c r="E18" s="54" t="n"/>
      <c r="F18" s="49" t="n"/>
      <c r="G18" s="49" t="n"/>
      <c r="H18" s="49" t="n"/>
      <c r="I18" s="54" t="n"/>
      <c r="J18" s="55" t="n"/>
      <c r="K18" s="49" t="inlineStr">
        <is>
          <t>Not started</t>
        </is>
      </c>
    </row>
    <row r="19" ht="26" customHeight="1">
      <c r="A19" s="38" t="n">
        <v>15</v>
      </c>
      <c r="B19" s="43" t="n"/>
      <c r="C19" s="43" t="n"/>
      <c r="D19" s="43" t="n"/>
      <c r="E19" s="43" t="n"/>
      <c r="F19" s="38" t="n"/>
      <c r="G19" s="38" t="n"/>
      <c r="H19" s="38" t="n"/>
      <c r="I19" s="43" t="n"/>
      <c r="J19" s="44" t="n"/>
      <c r="K19" s="38" t="inlineStr">
        <is>
          <t>Not started</t>
        </is>
      </c>
    </row>
    <row r="20" ht="26" customHeight="1">
      <c r="A20" s="49" t="n">
        <v>16</v>
      </c>
      <c r="B20" s="54" t="n"/>
      <c r="C20" s="54" t="n"/>
      <c r="D20" s="54" t="n"/>
      <c r="E20" s="54" t="n"/>
      <c r="F20" s="49" t="n"/>
      <c r="G20" s="49" t="n"/>
      <c r="H20" s="49" t="n"/>
      <c r="I20" s="54" t="n"/>
      <c r="J20" s="55" t="n"/>
      <c r="K20" s="49" t="inlineStr">
        <is>
          <t>Not started</t>
        </is>
      </c>
    </row>
    <row r="21" ht="26" customHeight="1">
      <c r="A21" s="38" t="n">
        <v>17</v>
      </c>
      <c r="B21" s="43" t="n"/>
      <c r="C21" s="43" t="n"/>
      <c r="D21" s="43" t="n"/>
      <c r="E21" s="43" t="n"/>
      <c r="F21" s="38" t="n"/>
      <c r="G21" s="38" t="n"/>
      <c r="H21" s="38" t="n"/>
      <c r="I21" s="43" t="n"/>
      <c r="J21" s="44" t="n"/>
      <c r="K21" s="38" t="inlineStr">
        <is>
          <t>Not started</t>
        </is>
      </c>
    </row>
    <row r="22" ht="26" customHeight="1">
      <c r="A22" s="49" t="n">
        <v>18</v>
      </c>
      <c r="B22" s="54" t="n"/>
      <c r="C22" s="54" t="n"/>
      <c r="D22" s="54" t="n"/>
      <c r="E22" s="54" t="n"/>
      <c r="F22" s="49" t="n"/>
      <c r="G22" s="49" t="n"/>
      <c r="H22" s="49" t="n"/>
      <c r="I22" s="54" t="n"/>
      <c r="J22" s="55" t="n"/>
      <c r="K22" s="49" t="inlineStr">
        <is>
          <t>Not started</t>
        </is>
      </c>
    </row>
    <row r="23" ht="26" customHeight="1">
      <c r="A23" s="38" t="n">
        <v>19</v>
      </c>
      <c r="B23" s="43" t="n"/>
      <c r="C23" s="43" t="n"/>
      <c r="D23" s="43" t="n"/>
      <c r="E23" s="43" t="n"/>
      <c r="F23" s="38" t="n"/>
      <c r="G23" s="38" t="n"/>
      <c r="H23" s="38" t="n"/>
      <c r="I23" s="43" t="n"/>
      <c r="J23" s="44" t="n"/>
      <c r="K23" s="38" t="inlineStr">
        <is>
          <t>Not started</t>
        </is>
      </c>
    </row>
    <row r="24" ht="26" customHeight="1">
      <c r="A24" s="49" t="n">
        <v>20</v>
      </c>
      <c r="B24" s="54" t="n"/>
      <c r="C24" s="54" t="n"/>
      <c r="D24" s="54" t="n"/>
      <c r="E24" s="54" t="n"/>
      <c r="F24" s="49" t="n"/>
      <c r="G24" s="49" t="n"/>
      <c r="H24" s="49" t="n"/>
      <c r="I24" s="54" t="n"/>
      <c r="J24" s="55" t="n"/>
      <c r="K24" s="49" t="inlineStr">
        <is>
          <t>Not started</t>
        </is>
      </c>
    </row>
  </sheetData>
  <conditionalFormatting sqref="G5:G24">
    <cfRule type="cellIs" priority="1" operator="equal" dxfId="1">
      <formula>"High"</formula>
    </cfRule>
    <cfRule type="cellIs" priority="2" operator="equal" dxfId="2">
      <formula>"Medium"</formula>
    </cfRule>
    <cfRule type="cellIs" priority="3" operator="equal" dxfId="3">
      <formula>"Low"</formula>
    </cfRule>
  </conditionalFormatting>
  <conditionalFormatting sqref="K5:K24">
    <cfRule type="cellIs" priority="4" operator="equal" dxfId="4">
      <formula>"Not started"</formula>
    </cfRule>
    <cfRule type="cellIs" priority="5" operator="equal" dxfId="2">
      <formula>"In progress"</formula>
    </cfRule>
    <cfRule type="cellIs" priority="6" operator="equal" dxfId="3">
      <formula>"Done"</formula>
    </cfRule>
    <cfRule type="cellIs" priority="7" operator="equal" dxfId="1">
      <formula>"Blocked"</formula>
    </cfRule>
  </conditionalFormatting>
  <conditionalFormatting sqref="H5:H24">
    <cfRule type="cellIs" priority="8" operator="equal" dxfId="6">
      <formula>"Quick win"</formula>
    </cfRule>
  </conditionalFormatting>
  <dataValidations count="5">
    <dataValidation sqref="C5:C24" showDropDown="0" showInputMessage="0" showErrorMessage="0" allowBlank="1" type="list">
      <formula1>"Crawling and indexing,Redirects and errors,On-page basics,Links and site structure,Structured data and languages,Speed and security"</formula1>
    </dataValidation>
    <dataValidation sqref="F5:F24" showDropDown="0" showInputMessage="1" showErrorMessage="0" allowBlank="1" promptTitle="Pick one" prompt="How long will the fix take?" type="list">
      <formula1>"Under 1 hour,Half a day,1-3 days,A week+"</formula1>
    </dataValidation>
    <dataValidation sqref="G5:G24" showDropDown="0" showInputMessage="0" showErrorMessage="0" allowBlank="1" type="list">
      <formula1>"High,Medium,Low"</formula1>
    </dataValidation>
    <dataValidation sqref="H5:H24" showDropDown="0" showInputMessage="1" showErrorMessage="0" allowBlank="1" promptTitle="Pick one" prompt="When will it be done?" type="list">
      <formula1>"Quick win,30 days,60 days,90 days"</formula1>
    </dataValidation>
    <dataValidation sqref="K5:K24" showDropDown="0" showInputMessage="0" showErrorMessage="0" allowBlank="1" type="list">
      <formula1>"Not started,In progress,Done,Blocked"</formula1>
    </dataValidation>
  </dataValidations>
  <hyperlinks>
    <hyperlink xmlns:r="http://schemas.openxmlformats.org/officeDocument/2006/relationships" ref="K1" r:id="rId1"/>
    <hyperlink xmlns:r="http://schemas.openxmlformats.org/officeDocument/2006/relationships" ref="K2" r:id="rId2"/>
  </hyperlinks>
  <pageMargins left="0.75" right="0.75" top="1" bottom="1" header="0.5" footer="0.5"/>
  <pageSetup orientation="landscape" fitToHeight="0" fitToWidth="1"/>
  <headerFooter>
    <oddHeader/>
    <oddFooter>&amp;CMade with SEOSage - seosage.co&amp;RPage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6" customWidth="1" min="3" max="3"/>
    <col width="16" customWidth="1" min="4" max="4"/>
    <col width="16" customWidth="1" min="5" max="5"/>
    <col width="34" customWidth="1" min="6" max="6"/>
    <col width="16" customWidth="1" min="7" max="7"/>
    <col width="14" customWidth="1" min="8" max="8"/>
    <col width="12" customWidth="1" min="9" max="9"/>
    <col width="36" customWidth="1" min="10" max="10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2" t="inlineStr">
        <is>
          <t>Contact us</t>
        </is>
      </c>
    </row>
    <row r="2" ht="28" customHeight="1">
      <c r="A2" s="3" t="inlineStr">
        <is>
          <t>Keyword tracker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4" t="inlineStr">
        <is>
          <t>seosage.co</t>
        </is>
      </c>
    </row>
    <row r="3" ht="18" customHeight="1">
      <c r="A3" s="5" t="inlineStr">
        <is>
          <t>List the words you want to rank for, then update "Position now" each month.</t>
        </is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</row>
    <row r="4" ht="30" customHeight="1">
      <c r="A4" s="31" t="inlineStr">
        <is>
          <t>#</t>
        </is>
      </c>
      <c r="B4" s="32" t="inlineStr">
        <is>
          <t>Keyword</t>
        </is>
      </c>
      <c r="C4" s="32" t="inlineStr">
        <is>
          <t>Monthly searches</t>
        </is>
      </c>
      <c r="D4" s="32" t="inlineStr">
        <is>
          <t>Difficulty (0-100)</t>
        </is>
      </c>
      <c r="E4" s="32" t="inlineStr">
        <is>
          <t>Intent</t>
        </is>
      </c>
      <c r="F4" s="32" t="inlineStr">
        <is>
          <t>Target page</t>
        </is>
      </c>
      <c r="G4" s="32" t="inlineStr">
        <is>
          <t>Position at start</t>
        </is>
      </c>
      <c r="H4" s="32" t="inlineStr">
        <is>
          <t>Position now</t>
        </is>
      </c>
      <c r="I4" s="32" t="inlineStr">
        <is>
          <t>Change</t>
        </is>
      </c>
      <c r="J4" s="32" t="inlineStr">
        <is>
          <t>Notes</t>
        </is>
      </c>
    </row>
    <row r="5" ht="22" customHeight="1">
      <c r="A5" s="38" t="n">
        <v>1</v>
      </c>
      <c r="B5" s="43" t="n"/>
      <c r="C5" s="56" t="n"/>
      <c r="D5" s="38" t="n"/>
      <c r="E5" s="43" t="n"/>
      <c r="F5" s="43" t="n"/>
      <c r="G5" s="38" t="n"/>
      <c r="H5" s="38" t="n"/>
      <c r="I5" s="57">
        <f>IF(OR(G5="",H5=""),"",G5-H5)</f>
        <v/>
      </c>
      <c r="J5" s="43" t="n"/>
    </row>
    <row r="6" ht="22" customHeight="1">
      <c r="A6" s="49" t="n">
        <v>2</v>
      </c>
      <c r="B6" s="54" t="n"/>
      <c r="C6" s="58" t="n"/>
      <c r="D6" s="49" t="n"/>
      <c r="E6" s="54" t="n"/>
      <c r="F6" s="54" t="n"/>
      <c r="G6" s="49" t="n"/>
      <c r="H6" s="49" t="n"/>
      <c r="I6" s="59">
        <f>IF(OR(G6="",H6=""),"",G6-H6)</f>
        <v/>
      </c>
      <c r="J6" s="54" t="n"/>
    </row>
    <row r="7" ht="22" customHeight="1">
      <c r="A7" s="38" t="n">
        <v>3</v>
      </c>
      <c r="B7" s="43" t="n"/>
      <c r="C7" s="56" t="n"/>
      <c r="D7" s="38" t="n"/>
      <c r="E7" s="43" t="n"/>
      <c r="F7" s="43" t="n"/>
      <c r="G7" s="38" t="n"/>
      <c r="H7" s="38" t="n"/>
      <c r="I7" s="57">
        <f>IF(OR(G7="",H7=""),"",G7-H7)</f>
        <v/>
      </c>
      <c r="J7" s="43" t="n"/>
    </row>
    <row r="8" ht="22" customHeight="1">
      <c r="A8" s="49" t="n">
        <v>4</v>
      </c>
      <c r="B8" s="54" t="n"/>
      <c r="C8" s="58" t="n"/>
      <c r="D8" s="49" t="n"/>
      <c r="E8" s="54" t="n"/>
      <c r="F8" s="54" t="n"/>
      <c r="G8" s="49" t="n"/>
      <c r="H8" s="49" t="n"/>
      <c r="I8" s="59">
        <f>IF(OR(G8="",H8=""),"",G8-H8)</f>
        <v/>
      </c>
      <c r="J8" s="54" t="n"/>
    </row>
    <row r="9" ht="22" customHeight="1">
      <c r="A9" s="38" t="n">
        <v>5</v>
      </c>
      <c r="B9" s="43" t="n"/>
      <c r="C9" s="56" t="n"/>
      <c r="D9" s="38" t="n"/>
      <c r="E9" s="43" t="n"/>
      <c r="F9" s="43" t="n"/>
      <c r="G9" s="38" t="n"/>
      <c r="H9" s="38" t="n"/>
      <c r="I9" s="57">
        <f>IF(OR(G9="",H9=""),"",G9-H9)</f>
        <v/>
      </c>
      <c r="J9" s="43" t="n"/>
    </row>
    <row r="10" ht="22" customHeight="1">
      <c r="A10" s="49" t="n">
        <v>6</v>
      </c>
      <c r="B10" s="54" t="n"/>
      <c r="C10" s="58" t="n"/>
      <c r="D10" s="49" t="n"/>
      <c r="E10" s="54" t="n"/>
      <c r="F10" s="54" t="n"/>
      <c r="G10" s="49" t="n"/>
      <c r="H10" s="49" t="n"/>
      <c r="I10" s="59">
        <f>IF(OR(G10="",H10=""),"",G10-H10)</f>
        <v/>
      </c>
      <c r="J10" s="54" t="n"/>
    </row>
    <row r="11" ht="22" customHeight="1">
      <c r="A11" s="38" t="n">
        <v>7</v>
      </c>
      <c r="B11" s="43" t="n"/>
      <c r="C11" s="56" t="n"/>
      <c r="D11" s="38" t="n"/>
      <c r="E11" s="43" t="n"/>
      <c r="F11" s="43" t="n"/>
      <c r="G11" s="38" t="n"/>
      <c r="H11" s="38" t="n"/>
      <c r="I11" s="57">
        <f>IF(OR(G11="",H11=""),"",G11-H11)</f>
        <v/>
      </c>
      <c r="J11" s="43" t="n"/>
    </row>
    <row r="12" ht="22" customHeight="1">
      <c r="A12" s="49" t="n">
        <v>8</v>
      </c>
      <c r="B12" s="54" t="n"/>
      <c r="C12" s="58" t="n"/>
      <c r="D12" s="49" t="n"/>
      <c r="E12" s="54" t="n"/>
      <c r="F12" s="54" t="n"/>
      <c r="G12" s="49" t="n"/>
      <c r="H12" s="49" t="n"/>
      <c r="I12" s="59">
        <f>IF(OR(G12="",H12=""),"",G12-H12)</f>
        <v/>
      </c>
      <c r="J12" s="54" t="n"/>
    </row>
    <row r="13" ht="22" customHeight="1">
      <c r="A13" s="38" t="n">
        <v>9</v>
      </c>
      <c r="B13" s="43" t="n"/>
      <c r="C13" s="56" t="n"/>
      <c r="D13" s="38" t="n"/>
      <c r="E13" s="43" t="n"/>
      <c r="F13" s="43" t="n"/>
      <c r="G13" s="38" t="n"/>
      <c r="H13" s="38" t="n"/>
      <c r="I13" s="57">
        <f>IF(OR(G13="",H13=""),"",G13-H13)</f>
        <v/>
      </c>
      <c r="J13" s="43" t="n"/>
    </row>
    <row r="14" ht="22" customHeight="1">
      <c r="A14" s="49" t="n">
        <v>10</v>
      </c>
      <c r="B14" s="54" t="n"/>
      <c r="C14" s="58" t="n"/>
      <c r="D14" s="49" t="n"/>
      <c r="E14" s="54" t="n"/>
      <c r="F14" s="54" t="n"/>
      <c r="G14" s="49" t="n"/>
      <c r="H14" s="49" t="n"/>
      <c r="I14" s="59">
        <f>IF(OR(G14="",H14=""),"",G14-H14)</f>
        <v/>
      </c>
      <c r="J14" s="54" t="n"/>
    </row>
    <row r="15" ht="22" customHeight="1">
      <c r="A15" s="38" t="n">
        <v>11</v>
      </c>
      <c r="B15" s="43" t="n"/>
      <c r="C15" s="56" t="n"/>
      <c r="D15" s="38" t="n"/>
      <c r="E15" s="43" t="n"/>
      <c r="F15" s="43" t="n"/>
      <c r="G15" s="38" t="n"/>
      <c r="H15" s="38" t="n"/>
      <c r="I15" s="57">
        <f>IF(OR(G15="",H15=""),"",G15-H15)</f>
        <v/>
      </c>
      <c r="J15" s="43" t="n"/>
    </row>
    <row r="16" ht="22" customHeight="1">
      <c r="A16" s="49" t="n">
        <v>12</v>
      </c>
      <c r="B16" s="54" t="n"/>
      <c r="C16" s="58" t="n"/>
      <c r="D16" s="49" t="n"/>
      <c r="E16" s="54" t="n"/>
      <c r="F16" s="54" t="n"/>
      <c r="G16" s="49" t="n"/>
      <c r="H16" s="49" t="n"/>
      <c r="I16" s="59">
        <f>IF(OR(G16="",H16=""),"",G16-H16)</f>
        <v/>
      </c>
      <c r="J16" s="54" t="n"/>
    </row>
    <row r="17" ht="22" customHeight="1">
      <c r="A17" s="38" t="n">
        <v>13</v>
      </c>
      <c r="B17" s="43" t="n"/>
      <c r="C17" s="56" t="n"/>
      <c r="D17" s="38" t="n"/>
      <c r="E17" s="43" t="n"/>
      <c r="F17" s="43" t="n"/>
      <c r="G17" s="38" t="n"/>
      <c r="H17" s="38" t="n"/>
      <c r="I17" s="57">
        <f>IF(OR(G17="",H17=""),"",G17-H17)</f>
        <v/>
      </c>
      <c r="J17" s="43" t="n"/>
    </row>
    <row r="18" ht="22" customHeight="1">
      <c r="A18" s="49" t="n">
        <v>14</v>
      </c>
      <c r="B18" s="54" t="n"/>
      <c r="C18" s="58" t="n"/>
      <c r="D18" s="49" t="n"/>
      <c r="E18" s="54" t="n"/>
      <c r="F18" s="54" t="n"/>
      <c r="G18" s="49" t="n"/>
      <c r="H18" s="49" t="n"/>
      <c r="I18" s="59">
        <f>IF(OR(G18="",H18=""),"",G18-H18)</f>
        <v/>
      </c>
      <c r="J18" s="54" t="n"/>
    </row>
    <row r="19" ht="22" customHeight="1">
      <c r="A19" s="38" t="n">
        <v>15</v>
      </c>
      <c r="B19" s="43" t="n"/>
      <c r="C19" s="56" t="n"/>
      <c r="D19" s="38" t="n"/>
      <c r="E19" s="43" t="n"/>
      <c r="F19" s="43" t="n"/>
      <c r="G19" s="38" t="n"/>
      <c r="H19" s="38" t="n"/>
      <c r="I19" s="57">
        <f>IF(OR(G19="",H19=""),"",G19-H19)</f>
        <v/>
      </c>
      <c r="J19" s="43" t="n"/>
    </row>
    <row r="20" ht="22" customHeight="1">
      <c r="A20" s="49" t="n">
        <v>16</v>
      </c>
      <c r="B20" s="54" t="n"/>
      <c r="C20" s="58" t="n"/>
      <c r="D20" s="49" t="n"/>
      <c r="E20" s="54" t="n"/>
      <c r="F20" s="54" t="n"/>
      <c r="G20" s="49" t="n"/>
      <c r="H20" s="49" t="n"/>
      <c r="I20" s="59">
        <f>IF(OR(G20="",H20=""),"",G20-H20)</f>
        <v/>
      </c>
      <c r="J20" s="54" t="n"/>
    </row>
    <row r="21" ht="22" customHeight="1">
      <c r="A21" s="38" t="n">
        <v>17</v>
      </c>
      <c r="B21" s="43" t="n"/>
      <c r="C21" s="56" t="n"/>
      <c r="D21" s="38" t="n"/>
      <c r="E21" s="43" t="n"/>
      <c r="F21" s="43" t="n"/>
      <c r="G21" s="38" t="n"/>
      <c r="H21" s="38" t="n"/>
      <c r="I21" s="57">
        <f>IF(OR(G21="",H21=""),"",G21-H21)</f>
        <v/>
      </c>
      <c r="J21" s="43" t="n"/>
    </row>
    <row r="22" ht="22" customHeight="1">
      <c r="A22" s="49" t="n">
        <v>18</v>
      </c>
      <c r="B22" s="54" t="n"/>
      <c r="C22" s="58" t="n"/>
      <c r="D22" s="49" t="n"/>
      <c r="E22" s="54" t="n"/>
      <c r="F22" s="54" t="n"/>
      <c r="G22" s="49" t="n"/>
      <c r="H22" s="49" t="n"/>
      <c r="I22" s="59">
        <f>IF(OR(G22="",H22=""),"",G22-H22)</f>
        <v/>
      </c>
      <c r="J22" s="54" t="n"/>
    </row>
    <row r="23" ht="22" customHeight="1">
      <c r="A23" s="38" t="n">
        <v>19</v>
      </c>
      <c r="B23" s="43" t="n"/>
      <c r="C23" s="56" t="n"/>
      <c r="D23" s="38" t="n"/>
      <c r="E23" s="43" t="n"/>
      <c r="F23" s="43" t="n"/>
      <c r="G23" s="38" t="n"/>
      <c r="H23" s="38" t="n"/>
      <c r="I23" s="57">
        <f>IF(OR(G23="",H23=""),"",G23-H23)</f>
        <v/>
      </c>
      <c r="J23" s="43" t="n"/>
    </row>
    <row r="24" ht="22" customHeight="1">
      <c r="A24" s="49" t="n">
        <v>20</v>
      </c>
      <c r="B24" s="54" t="n"/>
      <c r="C24" s="58" t="n"/>
      <c r="D24" s="49" t="n"/>
      <c r="E24" s="54" t="n"/>
      <c r="F24" s="54" t="n"/>
      <c r="G24" s="49" t="n"/>
      <c r="H24" s="49" t="n"/>
      <c r="I24" s="59">
        <f>IF(OR(G24="",H24=""),"",G24-H24)</f>
        <v/>
      </c>
      <c r="J24" s="54" t="n"/>
    </row>
    <row r="25" ht="22" customHeight="1">
      <c r="A25" s="38" t="n">
        <v>21</v>
      </c>
      <c r="B25" s="43" t="n"/>
      <c r="C25" s="56" t="n"/>
      <c r="D25" s="38" t="n"/>
      <c r="E25" s="43" t="n"/>
      <c r="F25" s="43" t="n"/>
      <c r="G25" s="38" t="n"/>
      <c r="H25" s="38" t="n"/>
      <c r="I25" s="57">
        <f>IF(OR(G25="",H25=""),"",G25-H25)</f>
        <v/>
      </c>
      <c r="J25" s="43" t="n"/>
    </row>
    <row r="26" ht="22" customHeight="1">
      <c r="A26" s="49" t="n">
        <v>22</v>
      </c>
      <c r="B26" s="54" t="n"/>
      <c r="C26" s="58" t="n"/>
      <c r="D26" s="49" t="n"/>
      <c r="E26" s="54" t="n"/>
      <c r="F26" s="54" t="n"/>
      <c r="G26" s="49" t="n"/>
      <c r="H26" s="49" t="n"/>
      <c r="I26" s="59">
        <f>IF(OR(G26="",H26=""),"",G26-H26)</f>
        <v/>
      </c>
      <c r="J26" s="54" t="n"/>
    </row>
    <row r="27" ht="22" customHeight="1">
      <c r="A27" s="38" t="n">
        <v>23</v>
      </c>
      <c r="B27" s="43" t="n"/>
      <c r="C27" s="56" t="n"/>
      <c r="D27" s="38" t="n"/>
      <c r="E27" s="43" t="n"/>
      <c r="F27" s="43" t="n"/>
      <c r="G27" s="38" t="n"/>
      <c r="H27" s="38" t="n"/>
      <c r="I27" s="57">
        <f>IF(OR(G27="",H27=""),"",G27-H27)</f>
        <v/>
      </c>
      <c r="J27" s="43" t="n"/>
    </row>
    <row r="28" ht="22" customHeight="1">
      <c r="A28" s="49" t="n">
        <v>24</v>
      </c>
      <c r="B28" s="54" t="n"/>
      <c r="C28" s="58" t="n"/>
      <c r="D28" s="49" t="n"/>
      <c r="E28" s="54" t="n"/>
      <c r="F28" s="54" t="n"/>
      <c r="G28" s="49" t="n"/>
      <c r="H28" s="49" t="n"/>
      <c r="I28" s="59">
        <f>IF(OR(G28="",H28=""),"",G28-H28)</f>
        <v/>
      </c>
      <c r="J28" s="54" t="n"/>
    </row>
    <row r="29" ht="22" customHeight="1">
      <c r="A29" s="38" t="n">
        <v>25</v>
      </c>
      <c r="B29" s="43" t="n"/>
      <c r="C29" s="56" t="n"/>
      <c r="D29" s="38" t="n"/>
      <c r="E29" s="43" t="n"/>
      <c r="F29" s="43" t="n"/>
      <c r="G29" s="38" t="n"/>
      <c r="H29" s="38" t="n"/>
      <c r="I29" s="57">
        <f>IF(OR(G29="",H29=""),"",G29-H29)</f>
        <v/>
      </c>
      <c r="J29" s="43" t="n"/>
    </row>
    <row r="30" ht="22" customHeight="1">
      <c r="A30" s="49" t="n">
        <v>26</v>
      </c>
      <c r="B30" s="54" t="n"/>
      <c r="C30" s="58" t="n"/>
      <c r="D30" s="49" t="n"/>
      <c r="E30" s="54" t="n"/>
      <c r="F30" s="54" t="n"/>
      <c r="G30" s="49" t="n"/>
      <c r="H30" s="49" t="n"/>
      <c r="I30" s="59">
        <f>IF(OR(G30="",H30=""),"",G30-H30)</f>
        <v/>
      </c>
      <c r="J30" s="54" t="n"/>
    </row>
    <row r="31" ht="22" customHeight="1">
      <c r="A31" s="38" t="n">
        <v>27</v>
      </c>
      <c r="B31" s="43" t="n"/>
      <c r="C31" s="56" t="n"/>
      <c r="D31" s="38" t="n"/>
      <c r="E31" s="43" t="n"/>
      <c r="F31" s="43" t="n"/>
      <c r="G31" s="38" t="n"/>
      <c r="H31" s="38" t="n"/>
      <c r="I31" s="57">
        <f>IF(OR(G31="",H31=""),"",G31-H31)</f>
        <v/>
      </c>
      <c r="J31" s="43" t="n"/>
    </row>
    <row r="32" ht="22" customHeight="1">
      <c r="A32" s="49" t="n">
        <v>28</v>
      </c>
      <c r="B32" s="54" t="n"/>
      <c r="C32" s="58" t="n"/>
      <c r="D32" s="49" t="n"/>
      <c r="E32" s="54" t="n"/>
      <c r="F32" s="54" t="n"/>
      <c r="G32" s="49" t="n"/>
      <c r="H32" s="49" t="n"/>
      <c r="I32" s="59">
        <f>IF(OR(G32="",H32=""),"",G32-H32)</f>
        <v/>
      </c>
      <c r="J32" s="54" t="n"/>
    </row>
    <row r="33" ht="22" customHeight="1">
      <c r="A33" s="38" t="n">
        <v>29</v>
      </c>
      <c r="B33" s="43" t="n"/>
      <c r="C33" s="56" t="n"/>
      <c r="D33" s="38" t="n"/>
      <c r="E33" s="43" t="n"/>
      <c r="F33" s="43" t="n"/>
      <c r="G33" s="38" t="n"/>
      <c r="H33" s="38" t="n"/>
      <c r="I33" s="57">
        <f>IF(OR(G33="",H33=""),"",G33-H33)</f>
        <v/>
      </c>
      <c r="J33" s="43" t="n"/>
    </row>
    <row r="34" ht="22" customHeight="1">
      <c r="A34" s="49" t="n">
        <v>30</v>
      </c>
      <c r="B34" s="54" t="n"/>
      <c r="C34" s="58" t="n"/>
      <c r="D34" s="49" t="n"/>
      <c r="E34" s="54" t="n"/>
      <c r="F34" s="54" t="n"/>
      <c r="G34" s="49" t="n"/>
      <c r="H34" s="49" t="n"/>
      <c r="I34" s="59">
        <f>IF(OR(G34="",H34=""),"",G34-H34)</f>
        <v/>
      </c>
      <c r="J34" s="54" t="n"/>
    </row>
    <row r="36">
      <c r="B36" s="30" t="inlineStr">
        <is>
          <t>Difficulty colours: green 0-30 (easier), amber 31-60, red 61+ (hard). Position colours: green 1-3, amber 4-10.</t>
        </is>
      </c>
    </row>
  </sheetData>
  <conditionalFormatting sqref="I5:I34">
    <cfRule type="expression" priority="1" dxfId="3">
      <formula>AND(ISNUMBER(I5),I5&gt;0)</formula>
    </cfRule>
    <cfRule type="expression" priority="2" dxfId="1">
      <formula>AND(ISNUMBER(I5),I5&lt;0)</formula>
    </cfRule>
  </conditionalFormatting>
  <conditionalFormatting sqref="D5:D34">
    <cfRule type="cellIs" priority="3" operator="between" dxfId="7">
      <formula>0</formula>
      <formula>30</formula>
    </cfRule>
    <cfRule type="cellIs" priority="4" operator="between" dxfId="8">
      <formula>31</formula>
      <formula>60</formula>
    </cfRule>
    <cfRule type="cellIs" priority="5" operator="greaterThan" dxfId="9">
      <formula>60</formula>
    </cfRule>
  </conditionalFormatting>
  <conditionalFormatting sqref="H5:H34">
    <cfRule type="cellIs" priority="6" operator="between" dxfId="3">
      <formula>1</formula>
      <formula>3</formula>
    </cfRule>
    <cfRule type="cellIs" priority="7" operator="between" dxfId="8">
      <formula>4</formula>
      <formula>10</formula>
    </cfRule>
  </conditionalFormatting>
  <dataValidations count="1">
    <dataValidation sqref="E5:E34" showDropDown="0" showInputMessage="0" showErrorMessage="0" allowBlank="1" type="list">
      <formula1>"Informational,Commercial,Transactional,Navigational,Local,Brand"</formula1>
    </dataValidation>
  </dataValidations>
  <hyperlinks>
    <hyperlink xmlns:r="http://schemas.openxmlformats.org/officeDocument/2006/relationships" ref="J1" r:id="rId1"/>
    <hyperlink xmlns:r="http://schemas.openxmlformats.org/officeDocument/2006/relationships" ref="J2" r:id="rId2"/>
  </hyperlinks>
  <pageMargins left="0.75" right="0.75" top="1" bottom="1" header="0.5" footer="0.5"/>
  <pageSetup orientation="landscape" fitToHeight="0" fitToWidth="1"/>
  <headerFooter>
    <oddHeader/>
    <oddFooter>&amp;CMade with SEOSage - seosage.co&amp;RPage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48" customWidth="1" min="3" max="3"/>
    <col width="44" customWidth="1" min="4" max="4"/>
    <col width="26" customWidth="1" min="5" max="5"/>
    <col width="18" customWidth="1" min="6" max="6"/>
    <col width="14" customWidth="1" min="7" max="7"/>
  </cols>
  <sheetData>
    <row r="1" ht="40" customHeight="1">
      <c r="A1" s="1" t="n"/>
      <c r="B1" s="1" t="n"/>
      <c r="C1" s="1" t="n"/>
      <c r="D1" s="1" t="n"/>
      <c r="E1" s="1" t="n"/>
      <c r="F1" s="1" t="n"/>
      <c r="G1" s="2" t="inlineStr">
        <is>
          <t>Contact us</t>
        </is>
      </c>
    </row>
    <row r="2" ht="28" customHeight="1">
      <c r="A2" s="3" t="inlineStr">
        <is>
          <t>Broken links and redirects</t>
        </is>
      </c>
      <c r="B2" s="1" t="n"/>
      <c r="C2" s="1" t="n"/>
      <c r="D2" s="1" t="n"/>
      <c r="E2" s="1" t="n"/>
      <c r="F2" s="1" t="n"/>
      <c r="G2" s="4" t="inlineStr">
        <is>
          <t>seosage.co</t>
        </is>
      </c>
    </row>
    <row r="3" ht="18" customHeight="1">
      <c r="A3" s="5" t="inlineStr">
        <is>
          <t>Paste in what a crawl or the free 404 checker finds. One row for each problem.</t>
        </is>
      </c>
      <c r="B3" s="6" t="n"/>
      <c r="C3" s="6" t="n"/>
      <c r="D3" s="6" t="n"/>
      <c r="E3" s="6" t="n"/>
      <c r="F3" s="6" t="n"/>
      <c r="G3" s="6" t="n"/>
    </row>
    <row r="4" ht="30" customHeight="1">
      <c r="A4" s="31" t="inlineStr">
        <is>
          <t>#</t>
        </is>
      </c>
      <c r="B4" s="32" t="inlineStr">
        <is>
          <t>Problem</t>
        </is>
      </c>
      <c r="C4" s="32" t="inlineStr">
        <is>
          <t>URL with the problem</t>
        </is>
      </c>
      <c r="D4" s="32" t="inlineStr">
        <is>
          <t>Found on this page</t>
        </is>
      </c>
      <c r="E4" s="32" t="inlineStr">
        <is>
          <t>Link text</t>
        </is>
      </c>
      <c r="F4" s="32" t="inlineStr">
        <is>
          <t>Fix</t>
        </is>
      </c>
      <c r="G4" s="32" t="inlineStr">
        <is>
          <t>Status</t>
        </is>
      </c>
    </row>
    <row r="5" ht="22" customHeight="1">
      <c r="A5" s="38" t="n">
        <v>1</v>
      </c>
      <c r="B5" s="43" t="n"/>
      <c r="C5" s="43" t="n"/>
      <c r="D5" s="43" t="n"/>
      <c r="E5" s="43" t="n"/>
      <c r="F5" s="43" t="n"/>
      <c r="G5" s="38" t="inlineStr">
        <is>
          <t>To do</t>
        </is>
      </c>
    </row>
    <row r="6" ht="22" customHeight="1">
      <c r="A6" s="49" t="n">
        <v>2</v>
      </c>
      <c r="B6" s="54" t="n"/>
      <c r="C6" s="54" t="n"/>
      <c r="D6" s="54" t="n"/>
      <c r="E6" s="54" t="n"/>
      <c r="F6" s="54" t="n"/>
      <c r="G6" s="49" t="inlineStr">
        <is>
          <t>To do</t>
        </is>
      </c>
    </row>
    <row r="7" ht="22" customHeight="1">
      <c r="A7" s="38" t="n">
        <v>3</v>
      </c>
      <c r="B7" s="43" t="n"/>
      <c r="C7" s="43" t="n"/>
      <c r="D7" s="43" t="n"/>
      <c r="E7" s="43" t="n"/>
      <c r="F7" s="43" t="n"/>
      <c r="G7" s="38" t="inlineStr">
        <is>
          <t>To do</t>
        </is>
      </c>
    </row>
    <row r="8" ht="22" customHeight="1">
      <c r="A8" s="49" t="n">
        <v>4</v>
      </c>
      <c r="B8" s="54" t="n"/>
      <c r="C8" s="54" t="n"/>
      <c r="D8" s="54" t="n"/>
      <c r="E8" s="54" t="n"/>
      <c r="F8" s="54" t="n"/>
      <c r="G8" s="49" t="inlineStr">
        <is>
          <t>To do</t>
        </is>
      </c>
    </row>
    <row r="9" ht="22" customHeight="1">
      <c r="A9" s="38" t="n">
        <v>5</v>
      </c>
      <c r="B9" s="43" t="n"/>
      <c r="C9" s="43" t="n"/>
      <c r="D9" s="43" t="n"/>
      <c r="E9" s="43" t="n"/>
      <c r="F9" s="43" t="n"/>
      <c r="G9" s="38" t="inlineStr">
        <is>
          <t>To do</t>
        </is>
      </c>
    </row>
    <row r="10" ht="22" customHeight="1">
      <c r="A10" s="49" t="n">
        <v>6</v>
      </c>
      <c r="B10" s="54" t="n"/>
      <c r="C10" s="54" t="n"/>
      <c r="D10" s="54" t="n"/>
      <c r="E10" s="54" t="n"/>
      <c r="F10" s="54" t="n"/>
      <c r="G10" s="49" t="inlineStr">
        <is>
          <t>To do</t>
        </is>
      </c>
    </row>
    <row r="11" ht="22" customHeight="1">
      <c r="A11" s="38" t="n">
        <v>7</v>
      </c>
      <c r="B11" s="43" t="n"/>
      <c r="C11" s="43" t="n"/>
      <c r="D11" s="43" t="n"/>
      <c r="E11" s="43" t="n"/>
      <c r="F11" s="43" t="n"/>
      <c r="G11" s="38" t="inlineStr">
        <is>
          <t>To do</t>
        </is>
      </c>
    </row>
    <row r="12" ht="22" customHeight="1">
      <c r="A12" s="49" t="n">
        <v>8</v>
      </c>
      <c r="B12" s="54" t="n"/>
      <c r="C12" s="54" t="n"/>
      <c r="D12" s="54" t="n"/>
      <c r="E12" s="54" t="n"/>
      <c r="F12" s="54" t="n"/>
      <c r="G12" s="49" t="inlineStr">
        <is>
          <t>To do</t>
        </is>
      </c>
    </row>
    <row r="13" ht="22" customHeight="1">
      <c r="A13" s="38" t="n">
        <v>9</v>
      </c>
      <c r="B13" s="43" t="n"/>
      <c r="C13" s="43" t="n"/>
      <c r="D13" s="43" t="n"/>
      <c r="E13" s="43" t="n"/>
      <c r="F13" s="43" t="n"/>
      <c r="G13" s="38" t="inlineStr">
        <is>
          <t>To do</t>
        </is>
      </c>
    </row>
    <row r="14" ht="22" customHeight="1">
      <c r="A14" s="49" t="n">
        <v>10</v>
      </c>
      <c r="B14" s="54" t="n"/>
      <c r="C14" s="54" t="n"/>
      <c r="D14" s="54" t="n"/>
      <c r="E14" s="54" t="n"/>
      <c r="F14" s="54" t="n"/>
      <c r="G14" s="49" t="inlineStr">
        <is>
          <t>To do</t>
        </is>
      </c>
    </row>
    <row r="15" ht="22" customHeight="1">
      <c r="A15" s="38" t="n">
        <v>11</v>
      </c>
      <c r="B15" s="43" t="n"/>
      <c r="C15" s="43" t="n"/>
      <c r="D15" s="43" t="n"/>
      <c r="E15" s="43" t="n"/>
      <c r="F15" s="43" t="n"/>
      <c r="G15" s="38" t="inlineStr">
        <is>
          <t>To do</t>
        </is>
      </c>
    </row>
    <row r="16" ht="22" customHeight="1">
      <c r="A16" s="49" t="n">
        <v>12</v>
      </c>
      <c r="B16" s="54" t="n"/>
      <c r="C16" s="54" t="n"/>
      <c r="D16" s="54" t="n"/>
      <c r="E16" s="54" t="n"/>
      <c r="F16" s="54" t="n"/>
      <c r="G16" s="49" t="inlineStr">
        <is>
          <t>To do</t>
        </is>
      </c>
    </row>
    <row r="17" ht="22" customHeight="1">
      <c r="A17" s="38" t="n">
        <v>13</v>
      </c>
      <c r="B17" s="43" t="n"/>
      <c r="C17" s="43" t="n"/>
      <c r="D17" s="43" t="n"/>
      <c r="E17" s="43" t="n"/>
      <c r="F17" s="43" t="n"/>
      <c r="G17" s="38" t="inlineStr">
        <is>
          <t>To do</t>
        </is>
      </c>
    </row>
    <row r="18" ht="22" customHeight="1">
      <c r="A18" s="49" t="n">
        <v>14</v>
      </c>
      <c r="B18" s="54" t="n"/>
      <c r="C18" s="54" t="n"/>
      <c r="D18" s="54" t="n"/>
      <c r="E18" s="54" t="n"/>
      <c r="F18" s="54" t="n"/>
      <c r="G18" s="49" t="inlineStr">
        <is>
          <t>To do</t>
        </is>
      </c>
    </row>
    <row r="19" ht="22" customHeight="1">
      <c r="A19" s="38" t="n">
        <v>15</v>
      </c>
      <c r="B19" s="43" t="n"/>
      <c r="C19" s="43" t="n"/>
      <c r="D19" s="43" t="n"/>
      <c r="E19" s="43" t="n"/>
      <c r="F19" s="43" t="n"/>
      <c r="G19" s="38" t="inlineStr">
        <is>
          <t>To do</t>
        </is>
      </c>
    </row>
    <row r="20" ht="22" customHeight="1">
      <c r="A20" s="49" t="n">
        <v>16</v>
      </c>
      <c r="B20" s="54" t="n"/>
      <c r="C20" s="54" t="n"/>
      <c r="D20" s="54" t="n"/>
      <c r="E20" s="54" t="n"/>
      <c r="F20" s="54" t="n"/>
      <c r="G20" s="49" t="inlineStr">
        <is>
          <t>To do</t>
        </is>
      </c>
    </row>
    <row r="21" ht="22" customHeight="1">
      <c r="A21" s="38" t="n">
        <v>17</v>
      </c>
      <c r="B21" s="43" t="n"/>
      <c r="C21" s="43" t="n"/>
      <c r="D21" s="43" t="n"/>
      <c r="E21" s="43" t="n"/>
      <c r="F21" s="43" t="n"/>
      <c r="G21" s="38" t="inlineStr">
        <is>
          <t>To do</t>
        </is>
      </c>
    </row>
    <row r="22" ht="22" customHeight="1">
      <c r="A22" s="49" t="n">
        <v>18</v>
      </c>
      <c r="B22" s="54" t="n"/>
      <c r="C22" s="54" t="n"/>
      <c r="D22" s="54" t="n"/>
      <c r="E22" s="54" t="n"/>
      <c r="F22" s="54" t="n"/>
      <c r="G22" s="49" t="inlineStr">
        <is>
          <t>To do</t>
        </is>
      </c>
    </row>
    <row r="23" ht="22" customHeight="1">
      <c r="A23" s="38" t="n">
        <v>19</v>
      </c>
      <c r="B23" s="43" t="n"/>
      <c r="C23" s="43" t="n"/>
      <c r="D23" s="43" t="n"/>
      <c r="E23" s="43" t="n"/>
      <c r="F23" s="43" t="n"/>
      <c r="G23" s="38" t="inlineStr">
        <is>
          <t>To do</t>
        </is>
      </c>
    </row>
    <row r="24" ht="22" customHeight="1">
      <c r="A24" s="49" t="n">
        <v>20</v>
      </c>
      <c r="B24" s="54" t="n"/>
      <c r="C24" s="54" t="n"/>
      <c r="D24" s="54" t="n"/>
      <c r="E24" s="54" t="n"/>
      <c r="F24" s="54" t="n"/>
      <c r="G24" s="49" t="inlineStr">
        <is>
          <t>To do</t>
        </is>
      </c>
    </row>
    <row r="25" ht="22" customHeight="1">
      <c r="A25" s="38" t="n">
        <v>21</v>
      </c>
      <c r="B25" s="43" t="n"/>
      <c r="C25" s="43" t="n"/>
      <c r="D25" s="43" t="n"/>
      <c r="E25" s="43" t="n"/>
      <c r="F25" s="43" t="n"/>
      <c r="G25" s="38" t="inlineStr">
        <is>
          <t>To do</t>
        </is>
      </c>
    </row>
    <row r="26" ht="22" customHeight="1">
      <c r="A26" s="49" t="n">
        <v>22</v>
      </c>
      <c r="B26" s="54" t="n"/>
      <c r="C26" s="54" t="n"/>
      <c r="D26" s="54" t="n"/>
      <c r="E26" s="54" t="n"/>
      <c r="F26" s="54" t="n"/>
      <c r="G26" s="49" t="inlineStr">
        <is>
          <t>To do</t>
        </is>
      </c>
    </row>
    <row r="27" ht="22" customHeight="1">
      <c r="A27" s="38" t="n">
        <v>23</v>
      </c>
      <c r="B27" s="43" t="n"/>
      <c r="C27" s="43" t="n"/>
      <c r="D27" s="43" t="n"/>
      <c r="E27" s="43" t="n"/>
      <c r="F27" s="43" t="n"/>
      <c r="G27" s="38" t="inlineStr">
        <is>
          <t>To do</t>
        </is>
      </c>
    </row>
    <row r="28" ht="22" customHeight="1">
      <c r="A28" s="49" t="n">
        <v>24</v>
      </c>
      <c r="B28" s="54" t="n"/>
      <c r="C28" s="54" t="n"/>
      <c r="D28" s="54" t="n"/>
      <c r="E28" s="54" t="n"/>
      <c r="F28" s="54" t="n"/>
      <c r="G28" s="49" t="inlineStr">
        <is>
          <t>To do</t>
        </is>
      </c>
    </row>
    <row r="29" ht="22" customHeight="1">
      <c r="A29" s="38" t="n">
        <v>25</v>
      </c>
      <c r="B29" s="43" t="n"/>
      <c r="C29" s="43" t="n"/>
      <c r="D29" s="43" t="n"/>
      <c r="E29" s="43" t="n"/>
      <c r="F29" s="43" t="n"/>
      <c r="G29" s="38" t="inlineStr">
        <is>
          <t>To do</t>
        </is>
      </c>
    </row>
    <row r="30" ht="22" customHeight="1">
      <c r="A30" s="49" t="n">
        <v>26</v>
      </c>
      <c r="B30" s="54" t="n"/>
      <c r="C30" s="54" t="n"/>
      <c r="D30" s="54" t="n"/>
      <c r="E30" s="54" t="n"/>
      <c r="F30" s="54" t="n"/>
      <c r="G30" s="49" t="inlineStr">
        <is>
          <t>To do</t>
        </is>
      </c>
    </row>
    <row r="31" ht="22" customHeight="1">
      <c r="A31" s="38" t="n">
        <v>27</v>
      </c>
      <c r="B31" s="43" t="n"/>
      <c r="C31" s="43" t="n"/>
      <c r="D31" s="43" t="n"/>
      <c r="E31" s="43" t="n"/>
      <c r="F31" s="43" t="n"/>
      <c r="G31" s="38" t="inlineStr">
        <is>
          <t>To do</t>
        </is>
      </c>
    </row>
    <row r="32" ht="22" customHeight="1">
      <c r="A32" s="49" t="n">
        <v>28</v>
      </c>
      <c r="B32" s="54" t="n"/>
      <c r="C32" s="54" t="n"/>
      <c r="D32" s="54" t="n"/>
      <c r="E32" s="54" t="n"/>
      <c r="F32" s="54" t="n"/>
      <c r="G32" s="49" t="inlineStr">
        <is>
          <t>To do</t>
        </is>
      </c>
    </row>
    <row r="33" ht="22" customHeight="1">
      <c r="A33" s="38" t="n">
        <v>29</v>
      </c>
      <c r="B33" s="43" t="n"/>
      <c r="C33" s="43" t="n"/>
      <c r="D33" s="43" t="n"/>
      <c r="E33" s="43" t="n"/>
      <c r="F33" s="43" t="n"/>
      <c r="G33" s="38" t="inlineStr">
        <is>
          <t>To do</t>
        </is>
      </c>
    </row>
    <row r="34" ht="22" customHeight="1">
      <c r="A34" s="49" t="n">
        <v>30</v>
      </c>
      <c r="B34" s="54" t="n"/>
      <c r="C34" s="54" t="n"/>
      <c r="D34" s="54" t="n"/>
      <c r="E34" s="54" t="n"/>
      <c r="F34" s="54" t="n"/>
      <c r="G34" s="49" t="inlineStr">
        <is>
          <t>To do</t>
        </is>
      </c>
    </row>
  </sheetData>
  <conditionalFormatting sqref="G5:G34">
    <cfRule type="cellIs" priority="1" operator="equal" dxfId="1">
      <formula>"To do"</formula>
    </cfRule>
    <cfRule type="cellIs" priority="2" operator="equal" dxfId="2">
      <formula>"Fixed"</formula>
    </cfRule>
    <cfRule type="cellIs" priority="3" operator="equal" dxfId="3">
      <formula>"Re-checked"</formula>
    </cfRule>
  </conditionalFormatting>
  <dataValidations count="3">
    <dataValidation sqref="B5:B34" showDropDown="0" showInputMessage="0" showErrorMessage="0" allowBlank="1" type="list">
      <formula1>"404 not found,410 gone,5xx server error,Redirect chain,Redirect loop,Other"</formula1>
    </dataValidation>
    <dataValidation sqref="F5:F34" showDropDown="0" showInputMessage="0" showErrorMessage="0" allowBlank="1" type="list">
      <formula1>"Update link,Remove link,Add redirect,Fix server,Ignore"</formula1>
    </dataValidation>
    <dataValidation sqref="G5:G34" showDropDown="0" showInputMessage="0" showErrorMessage="0" allowBlank="1" type="list">
      <formula1>"To do,Fixed,Re-checked"</formula1>
    </dataValidation>
  </dataValidations>
  <hyperlinks>
    <hyperlink xmlns:r="http://schemas.openxmlformats.org/officeDocument/2006/relationships" ref="G1" r:id="rId1"/>
    <hyperlink xmlns:r="http://schemas.openxmlformats.org/officeDocument/2006/relationships" ref="G2" r:id="rId2"/>
  </hyperlinks>
  <pageMargins left="0.75" right="0.75" top="1" bottom="1" header="0.5" footer="0.5"/>
  <pageSetup orientation="landscape" fitToHeight="0" fitToWidth="1"/>
  <headerFooter>
    <oddHeader/>
    <oddFooter>&amp;CMade with SEOSage - seosage.co&amp;RPage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40" customWidth="1" min="3" max="3"/>
    <col width="40" customWidth="1" min="4" max="4"/>
    <col width="40" customWidth="1" min="5" max="5"/>
    <col width="36" customWidth="1" min="6" max="6"/>
    <col width="44" customWidth="1" min="7" max="7"/>
    <col width="12" customWidth="1" min="8" max="8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2" t="inlineStr">
        <is>
          <t>Contact us</t>
        </is>
      </c>
    </row>
    <row r="2" ht="28" customHeight="1">
      <c r="A2" s="3" t="inlineStr">
        <is>
          <t>Competitor research</t>
        </is>
      </c>
      <c r="B2" s="1" t="n"/>
      <c r="C2" s="1" t="n"/>
      <c r="D2" s="1" t="n"/>
      <c r="E2" s="1" t="n"/>
      <c r="F2" s="1" t="n"/>
      <c r="G2" s="1" t="n"/>
      <c r="H2" s="4" t="inlineStr">
        <is>
          <t>seosage.co</t>
        </is>
      </c>
    </row>
    <row r="3" ht="18" customHeight="1">
      <c r="A3" s="5" t="inlineStr">
        <is>
          <t>For each keyword, look at who ranks on page one and learn from them.</t>
        </is>
      </c>
      <c r="B3" s="6" t="n"/>
      <c r="C3" s="6" t="n"/>
      <c r="D3" s="6" t="n"/>
      <c r="E3" s="6" t="n"/>
      <c r="F3" s="6" t="n"/>
      <c r="G3" s="6" t="n"/>
      <c r="H3" s="6" t="n"/>
    </row>
    <row r="4" ht="30" customHeight="1">
      <c r="A4" s="31" t="inlineStr">
        <is>
          <t>#</t>
        </is>
      </c>
      <c r="B4" s="32" t="inlineStr">
        <is>
          <t>Keyword</t>
        </is>
      </c>
      <c r="C4" s="32" t="inlineStr">
        <is>
          <t>Competitor page</t>
        </is>
      </c>
      <c r="D4" s="32" t="inlineStr">
        <is>
          <t>Why it ranks</t>
        </is>
      </c>
      <c r="E4" s="32" t="inlineStr">
        <is>
          <t>What we can do</t>
        </is>
      </c>
      <c r="F4" s="32" t="inlineStr">
        <is>
          <t>Their title</t>
        </is>
      </c>
      <c r="G4" s="32" t="inlineStr">
        <is>
          <t>Their description</t>
        </is>
      </c>
      <c r="H4" s="32" t="inlineStr">
        <is>
          <t>Backlinks</t>
        </is>
      </c>
    </row>
    <row r="5" ht="44" customHeight="1">
      <c r="A5" s="38" t="n">
        <v>1</v>
      </c>
      <c r="B5" s="43" t="n"/>
      <c r="C5" s="43" t="n"/>
      <c r="D5" s="43" t="n"/>
      <c r="E5" s="43" t="n"/>
      <c r="F5" s="43" t="n"/>
      <c r="G5" s="43" t="n"/>
      <c r="H5" s="38" t="n"/>
    </row>
    <row r="6" ht="44" customHeight="1">
      <c r="A6" s="49" t="n">
        <v>2</v>
      </c>
      <c r="B6" s="54" t="n"/>
      <c r="C6" s="54" t="n"/>
      <c r="D6" s="54" t="n"/>
      <c r="E6" s="54" t="n"/>
      <c r="F6" s="54" t="n"/>
      <c r="G6" s="54" t="n"/>
      <c r="H6" s="49" t="n"/>
    </row>
    <row r="7" ht="44" customHeight="1">
      <c r="A7" s="38" t="n">
        <v>3</v>
      </c>
      <c r="B7" s="43" t="n"/>
      <c r="C7" s="43" t="n"/>
      <c r="D7" s="43" t="n"/>
      <c r="E7" s="43" t="n"/>
      <c r="F7" s="43" t="n"/>
      <c r="G7" s="43" t="n"/>
      <c r="H7" s="38" t="n"/>
    </row>
    <row r="8" ht="44" customHeight="1">
      <c r="A8" s="49" t="n">
        <v>4</v>
      </c>
      <c r="B8" s="54" t="n"/>
      <c r="C8" s="54" t="n"/>
      <c r="D8" s="54" t="n"/>
      <c r="E8" s="54" t="n"/>
      <c r="F8" s="54" t="n"/>
      <c r="G8" s="54" t="n"/>
      <c r="H8" s="49" t="n"/>
    </row>
    <row r="9" ht="44" customHeight="1">
      <c r="A9" s="38" t="n">
        <v>5</v>
      </c>
      <c r="B9" s="43" t="n"/>
      <c r="C9" s="43" t="n"/>
      <c r="D9" s="43" t="n"/>
      <c r="E9" s="43" t="n"/>
      <c r="F9" s="43" t="n"/>
      <c r="G9" s="43" t="n"/>
      <c r="H9" s="38" t="n"/>
    </row>
    <row r="10" ht="44" customHeight="1">
      <c r="A10" s="49" t="n">
        <v>6</v>
      </c>
      <c r="B10" s="54" t="n"/>
      <c r="C10" s="54" t="n"/>
      <c r="D10" s="54" t="n"/>
      <c r="E10" s="54" t="n"/>
      <c r="F10" s="54" t="n"/>
      <c r="G10" s="54" t="n"/>
      <c r="H10" s="49" t="n"/>
    </row>
    <row r="11" ht="44" customHeight="1">
      <c r="A11" s="38" t="n">
        <v>7</v>
      </c>
      <c r="B11" s="43" t="n"/>
      <c r="C11" s="43" t="n"/>
      <c r="D11" s="43" t="n"/>
      <c r="E11" s="43" t="n"/>
      <c r="F11" s="43" t="n"/>
      <c r="G11" s="43" t="n"/>
      <c r="H11" s="38" t="n"/>
    </row>
    <row r="12" ht="44" customHeight="1">
      <c r="A12" s="49" t="n">
        <v>8</v>
      </c>
      <c r="B12" s="54" t="n"/>
      <c r="C12" s="54" t="n"/>
      <c r="D12" s="54" t="n"/>
      <c r="E12" s="54" t="n"/>
      <c r="F12" s="54" t="n"/>
      <c r="G12" s="54" t="n"/>
      <c r="H12" s="49" t="n"/>
    </row>
    <row r="13" ht="44" customHeight="1">
      <c r="A13" s="38" t="n">
        <v>9</v>
      </c>
      <c r="B13" s="43" t="n"/>
      <c r="C13" s="43" t="n"/>
      <c r="D13" s="43" t="n"/>
      <c r="E13" s="43" t="n"/>
      <c r="F13" s="43" t="n"/>
      <c r="G13" s="43" t="n"/>
      <c r="H13" s="38" t="n"/>
    </row>
    <row r="14" ht="44" customHeight="1">
      <c r="A14" s="49" t="n">
        <v>10</v>
      </c>
      <c r="B14" s="54" t="n"/>
      <c r="C14" s="54" t="n"/>
      <c r="D14" s="54" t="n"/>
      <c r="E14" s="54" t="n"/>
      <c r="F14" s="54" t="n"/>
      <c r="G14" s="54" t="n"/>
      <c r="H14" s="49" t="n"/>
    </row>
    <row r="15" ht="44" customHeight="1">
      <c r="A15" s="38" t="n">
        <v>11</v>
      </c>
      <c r="B15" s="43" t="n"/>
      <c r="C15" s="43" t="n"/>
      <c r="D15" s="43" t="n"/>
      <c r="E15" s="43" t="n"/>
      <c r="F15" s="43" t="n"/>
      <c r="G15" s="43" t="n"/>
      <c r="H15" s="38" t="n"/>
    </row>
    <row r="16" ht="44" customHeight="1">
      <c r="A16" s="49" t="n">
        <v>12</v>
      </c>
      <c r="B16" s="54" t="n"/>
      <c r="C16" s="54" t="n"/>
      <c r="D16" s="54" t="n"/>
      <c r="E16" s="54" t="n"/>
      <c r="F16" s="54" t="n"/>
      <c r="G16" s="54" t="n"/>
      <c r="H16" s="49" t="n"/>
    </row>
    <row r="17" ht="44" customHeight="1">
      <c r="A17" s="38" t="n">
        <v>13</v>
      </c>
      <c r="B17" s="43" t="n"/>
      <c r="C17" s="43" t="n"/>
      <c r="D17" s="43" t="n"/>
      <c r="E17" s="43" t="n"/>
      <c r="F17" s="43" t="n"/>
      <c r="G17" s="43" t="n"/>
      <c r="H17" s="38" t="n"/>
    </row>
    <row r="18" ht="44" customHeight="1">
      <c r="A18" s="49" t="n">
        <v>14</v>
      </c>
      <c r="B18" s="54" t="n"/>
      <c r="C18" s="54" t="n"/>
      <c r="D18" s="54" t="n"/>
      <c r="E18" s="54" t="n"/>
      <c r="F18" s="54" t="n"/>
      <c r="G18" s="54" t="n"/>
      <c r="H18" s="49" t="n"/>
    </row>
    <row r="19" ht="44" customHeight="1">
      <c r="A19" s="38" t="n">
        <v>15</v>
      </c>
      <c r="B19" s="43" t="n"/>
      <c r="C19" s="43" t="n"/>
      <c r="D19" s="43" t="n"/>
      <c r="E19" s="43" t="n"/>
      <c r="F19" s="43" t="n"/>
      <c r="G19" s="43" t="n"/>
      <c r="H19" s="38" t="n"/>
    </row>
  </sheetData>
  <hyperlinks>
    <hyperlink xmlns:r="http://schemas.openxmlformats.org/officeDocument/2006/relationships" ref="H1" r:id="rId1"/>
    <hyperlink xmlns:r="http://schemas.openxmlformats.org/officeDocument/2006/relationships" ref="H2" r:id="rId2"/>
  </hyperlinks>
  <pageMargins left="0.75" right="0.75" top="1" bottom="1" header="0.5" footer="0.5"/>
  <pageSetup orientation="landscape" fitToHeight="0" fitToWidth="1"/>
  <headerFooter>
    <oddHeader/>
    <oddFooter>&amp;CMade with SEOSage - seosage.co&amp;RPage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3" customWidth="1" min="15" max="15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2" t="inlineStr">
        <is>
          <t>Contact us</t>
        </is>
      </c>
    </row>
    <row r="2" ht="28" customHeight="1">
      <c r="A2" s="3" t="inlineStr">
        <is>
          <t>Monthly numbers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4" t="inlineStr">
        <is>
          <t>seosage.co</t>
        </is>
      </c>
    </row>
    <row r="3" ht="18" customHeight="1">
      <c r="A3" s="5" t="inlineStr">
        <is>
          <t>Type the first month in C4. The other months follow. Fill one column a month.</t>
        </is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</row>
    <row r="4">
      <c r="A4" s="60" t="inlineStr">
        <is>
          <t>First month</t>
        </is>
      </c>
      <c r="B4" s="61" t="inlineStr">
        <is>
          <t>Type a date &gt;</t>
        </is>
      </c>
      <c r="C4" s="62" t="n"/>
    </row>
    <row r="6" ht="28" customHeight="1">
      <c r="A6" s="35" t="inlineStr">
        <is>
          <t>Metric</t>
        </is>
      </c>
      <c r="B6" s="35" t="inlineStr">
        <is>
          <t>Where</t>
        </is>
      </c>
      <c r="C6" s="63">
        <f>IF(C4="","Month 1",C4)</f>
        <v/>
      </c>
      <c r="D6" s="63">
        <f>IF(C4="","Month 2",EDATE(C4,1))</f>
        <v/>
      </c>
      <c r="E6" s="63">
        <f>IF(C4="","Month 3",EDATE(C4,2))</f>
        <v/>
      </c>
      <c r="F6" s="63">
        <f>IF(C4="","Month 4",EDATE(C4,3))</f>
        <v/>
      </c>
      <c r="G6" s="63">
        <f>IF(C4="","Month 5",EDATE(C4,4))</f>
        <v/>
      </c>
      <c r="H6" s="63">
        <f>IF(C4="","Month 6",EDATE(C4,5))</f>
        <v/>
      </c>
      <c r="I6" s="63">
        <f>IF(C4="","Month 7",EDATE(C4,6))</f>
        <v/>
      </c>
      <c r="J6" s="63">
        <f>IF(C4="","Month 8",EDATE(C4,7))</f>
        <v/>
      </c>
      <c r="K6" s="63">
        <f>IF(C4="","Month 9",EDATE(C4,8))</f>
        <v/>
      </c>
      <c r="L6" s="63">
        <f>IF(C4="","Month 10",EDATE(C4,9))</f>
        <v/>
      </c>
      <c r="M6" s="63">
        <f>IF(C4="","Month 11",EDATE(C4,10))</f>
        <v/>
      </c>
      <c r="N6" s="63">
        <f>IF(C4="","Month 12",EDATE(C4,11))</f>
        <v/>
      </c>
    </row>
    <row r="7" ht="24" customHeight="1">
      <c r="A7" s="64" t="inlineStr">
        <is>
          <t>Organic visits</t>
        </is>
      </c>
      <c r="B7" s="65" t="inlineStr">
        <is>
          <t>Analytics</t>
        </is>
      </c>
      <c r="C7" s="66" t="n"/>
      <c r="D7" s="66" t="n"/>
      <c r="E7" s="66" t="n"/>
      <c r="F7" s="66" t="n"/>
      <c r="G7" s="66" t="n"/>
      <c r="H7" s="66" t="n"/>
      <c r="I7" s="66" t="n"/>
      <c r="J7" s="66" t="n"/>
      <c r="K7" s="66" t="n"/>
      <c r="L7" s="66" t="n"/>
      <c r="M7" s="66" t="n"/>
      <c r="N7" s="66" t="n"/>
    </row>
    <row r="8" ht="24" customHeight="1">
      <c r="A8" s="67" t="inlineStr">
        <is>
          <t>Search clicks</t>
        </is>
      </c>
      <c r="B8" s="68" t="inlineStr">
        <is>
          <t>Search Console</t>
        </is>
      </c>
      <c r="C8" s="69" t="n"/>
      <c r="D8" s="69" t="n"/>
      <c r="E8" s="69" t="n"/>
      <c r="F8" s="69" t="n"/>
      <c r="G8" s="69" t="n"/>
      <c r="H8" s="69" t="n"/>
      <c r="I8" s="69" t="n"/>
      <c r="J8" s="69" t="n"/>
      <c r="K8" s="69" t="n"/>
      <c r="L8" s="69" t="n"/>
      <c r="M8" s="69" t="n"/>
      <c r="N8" s="69" t="n"/>
    </row>
    <row r="9" ht="24" customHeight="1">
      <c r="A9" s="64" t="inlineStr">
        <is>
          <t>Search impressions</t>
        </is>
      </c>
      <c r="B9" s="65" t="inlineStr">
        <is>
          <t>Search Console</t>
        </is>
      </c>
      <c r="C9" s="66" t="n"/>
      <c r="D9" s="66" t="n"/>
      <c r="E9" s="66" t="n"/>
      <c r="F9" s="66" t="n"/>
      <c r="G9" s="66" t="n"/>
      <c r="H9" s="66" t="n"/>
      <c r="I9" s="66" t="n"/>
      <c r="J9" s="66" t="n"/>
      <c r="K9" s="66" t="n"/>
      <c r="L9" s="66" t="n"/>
      <c r="M9" s="66" t="n"/>
      <c r="N9" s="66" t="n"/>
    </row>
    <row r="10" ht="24" customHeight="1">
      <c r="A10" s="67" t="inlineStr">
        <is>
          <t>Average position</t>
        </is>
      </c>
      <c r="B10" s="68" t="inlineStr">
        <is>
          <t>Search Console</t>
        </is>
      </c>
      <c r="C10" s="70" t="n"/>
      <c r="D10" s="70" t="n"/>
      <c r="E10" s="70" t="n"/>
      <c r="F10" s="70" t="n"/>
      <c r="G10" s="70" t="n"/>
      <c r="H10" s="70" t="n"/>
      <c r="I10" s="70" t="n"/>
      <c r="J10" s="70" t="n"/>
      <c r="K10" s="70" t="n"/>
      <c r="L10" s="70" t="n"/>
      <c r="M10" s="70" t="n"/>
      <c r="N10" s="70" t="n"/>
    </row>
    <row r="11" ht="24" customHeight="1">
      <c r="A11" s="64" t="inlineStr">
        <is>
          <t>Pages indexed</t>
        </is>
      </c>
      <c r="B11" s="65" t="inlineStr">
        <is>
          <t>Search Console</t>
        </is>
      </c>
      <c r="C11" s="66" t="n"/>
      <c r="D11" s="66" t="n"/>
      <c r="E11" s="66" t="n"/>
      <c r="F11" s="66" t="n"/>
      <c r="G11" s="66" t="n"/>
      <c r="H11" s="66" t="n"/>
      <c r="I11" s="66" t="n"/>
      <c r="J11" s="66" t="n"/>
      <c r="K11" s="66" t="n"/>
      <c r="L11" s="66" t="n"/>
      <c r="M11" s="66" t="n"/>
      <c r="N11" s="66" t="n"/>
    </row>
    <row r="12" ht="24" customHeight="1">
      <c r="A12" s="67" t="inlineStr">
        <is>
          <t>Backlinks</t>
        </is>
      </c>
      <c r="B12" s="68" t="inlineStr">
        <is>
          <t>Backlink tool</t>
        </is>
      </c>
      <c r="C12" s="69" t="n"/>
      <c r="D12" s="69" t="n"/>
      <c r="E12" s="69" t="n"/>
      <c r="F12" s="69" t="n"/>
      <c r="G12" s="69" t="n"/>
      <c r="H12" s="69" t="n"/>
      <c r="I12" s="69" t="n"/>
      <c r="J12" s="69" t="n"/>
      <c r="K12" s="69" t="n"/>
      <c r="L12" s="69" t="n"/>
      <c r="M12" s="69" t="n"/>
      <c r="N12" s="69" t="n"/>
    </row>
    <row r="13" ht="24" customHeight="1">
      <c r="A13" s="64" t="inlineStr">
        <is>
          <t>Referring websites</t>
        </is>
      </c>
      <c r="B13" s="65" t="inlineStr">
        <is>
          <t>Backlink tool</t>
        </is>
      </c>
      <c r="C13" s="66" t="n"/>
      <c r="D13" s="66" t="n"/>
      <c r="E13" s="66" t="n"/>
      <c r="F13" s="66" t="n"/>
      <c r="G13" s="66" t="n"/>
      <c r="H13" s="66" t="n"/>
      <c r="I13" s="66" t="n"/>
      <c r="J13" s="66" t="n"/>
      <c r="K13" s="66" t="n"/>
      <c r="L13" s="66" t="n"/>
      <c r="M13" s="66" t="n"/>
      <c r="N13" s="66" t="n"/>
    </row>
    <row r="14" ht="24" customHeight="1">
      <c r="A14" s="67" t="inlineStr">
        <is>
          <t>Pages passing Core Web Vitals (%)</t>
        </is>
      </c>
      <c r="B14" s="68" t="inlineStr">
        <is>
          <t>Search Console</t>
        </is>
      </c>
      <c r="C14" s="71" t="n"/>
      <c r="D14" s="71" t="n"/>
      <c r="E14" s="71" t="n"/>
      <c r="F14" s="71" t="n"/>
      <c r="G14" s="71" t="n"/>
      <c r="H14" s="71" t="n"/>
      <c r="I14" s="71" t="n"/>
      <c r="J14" s="71" t="n"/>
      <c r="K14" s="71" t="n"/>
      <c r="L14" s="71" t="n"/>
      <c r="M14" s="71" t="n"/>
      <c r="N14" s="71" t="n"/>
    </row>
    <row r="15" ht="24" customHeight="1">
      <c r="A15" s="64" t="inlineStr">
        <is>
          <t>SEO issues open</t>
        </is>
      </c>
      <c r="B15" s="65" t="inlineStr">
        <is>
          <t>SEOSage crawl</t>
        </is>
      </c>
      <c r="C15" s="66" t="n"/>
      <c r="D15" s="66" t="n"/>
      <c r="E15" s="66" t="n"/>
      <c r="F15" s="66" t="n"/>
      <c r="G15" s="66" t="n"/>
      <c r="H15" s="66" t="n"/>
      <c r="I15" s="66" t="n"/>
      <c r="J15" s="66" t="n"/>
      <c r="K15" s="66" t="n"/>
      <c r="L15" s="66" t="n"/>
      <c r="M15" s="66" t="n"/>
      <c r="N15" s="66" t="n"/>
    </row>
    <row r="16" ht="24" customHeight="1">
      <c r="A16" s="67" t="inlineStr">
        <is>
          <t>Leads or sales from organic</t>
        </is>
      </c>
      <c r="B16" s="68" t="inlineStr">
        <is>
          <t>Analytics</t>
        </is>
      </c>
      <c r="C16" s="69" t="n"/>
      <c r="D16" s="69" t="n"/>
      <c r="E16" s="69" t="n"/>
      <c r="F16" s="69" t="n"/>
      <c r="G16" s="69" t="n"/>
      <c r="H16" s="69" t="n"/>
      <c r="I16" s="69" t="n"/>
      <c r="J16" s="69" t="n"/>
      <c r="K16" s="69" t="n"/>
      <c r="L16" s="69" t="n"/>
      <c r="M16" s="69" t="n"/>
      <c r="N16" s="69" t="n"/>
    </row>
  </sheetData>
  <hyperlinks>
    <hyperlink xmlns:r="http://schemas.openxmlformats.org/officeDocument/2006/relationships" ref="N1" r:id="rId1"/>
    <hyperlink xmlns:r="http://schemas.openxmlformats.org/officeDocument/2006/relationships" ref="N2" r:id="rId2"/>
  </hyperlinks>
  <pageMargins left="0.75" right="0.75" top="1" bottom="1" header="0.5" footer="0.5"/>
  <pageSetup orientation="landscape" fitToHeight="0" fitToWidth="1"/>
  <headerFooter>
    <oddHeader/>
    <oddFooter>&amp;CMade with SEOSage - seosage.co&amp;RPage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78" customWidth="1" min="3" max="3"/>
    <col width="12" customWidth="1" min="4" max="4"/>
  </cols>
  <sheetData>
    <row r="1" ht="40" customHeight="1">
      <c r="A1" s="1" t="n"/>
      <c r="B1" s="1" t="n"/>
      <c r="C1" s="1" t="n"/>
      <c r="D1" s="2" t="inlineStr">
        <is>
          <t>Contact us</t>
        </is>
      </c>
    </row>
    <row r="2" ht="28" customHeight="1">
      <c r="A2" s="3" t="inlineStr">
        <is>
          <t>Report outline</t>
        </is>
      </c>
      <c r="B2" s="1" t="n"/>
      <c r="C2" s="1" t="n"/>
      <c r="D2" s="4" t="inlineStr">
        <is>
          <t>seosage.co</t>
        </is>
      </c>
    </row>
    <row r="3" ht="18" customHeight="1">
      <c r="A3" s="5" t="inlineStr">
        <is>
          <t>A good report is short and ordered by what matters. Use these seven sections.</t>
        </is>
      </c>
      <c r="B3" s="6" t="n"/>
      <c r="C3" s="6" t="n"/>
      <c r="D3" s="6" t="n"/>
    </row>
    <row r="4" ht="30" customHeight="1">
      <c r="A4" s="31" t="inlineStr">
        <is>
          <t>#</t>
        </is>
      </c>
      <c r="B4" s="32" t="inlineStr">
        <is>
          <t>Section</t>
        </is>
      </c>
      <c r="C4" s="32" t="inlineStr">
        <is>
          <t>What to write</t>
        </is>
      </c>
      <c r="D4" s="32" t="inlineStr">
        <is>
          <t>Done?</t>
        </is>
      </c>
    </row>
    <row r="5" ht="48" customHeight="1">
      <c r="A5" s="72" t="n">
        <v>1</v>
      </c>
      <c r="B5" s="73" t="inlineStr">
        <is>
          <t>Summary</t>
        </is>
      </c>
      <c r="C5" s="43" t="inlineStr">
        <is>
          <t>Three or four sentences: how healthy the site is, the biggest problems, and what to do first. Write it last. Most readers stop here.</t>
        </is>
      </c>
      <c r="D5" s="38" t="inlineStr">
        <is>
          <t>No</t>
        </is>
      </c>
    </row>
    <row r="6" ht="48" customHeight="1">
      <c r="A6" s="72" t="n">
        <v>2</v>
      </c>
      <c r="B6" s="73" t="inlineStr">
        <is>
          <t>Scope</t>
        </is>
      </c>
      <c r="C6" s="43" t="inlineStr">
        <is>
          <t>The website, the date, how many pages were checked, and which tools you used.</t>
        </is>
      </c>
      <c r="D6" s="38" t="inlineStr">
        <is>
          <t>No</t>
        </is>
      </c>
    </row>
    <row r="7" ht="48" customHeight="1">
      <c r="A7" s="72" t="n">
        <v>3</v>
      </c>
      <c r="B7" s="73" t="inlineStr">
        <is>
          <t>What is working</t>
        </is>
      </c>
      <c r="C7" s="43" t="inlineStr">
        <is>
          <t>A short list of good news. It builds trust and shows you looked at the whole site.</t>
        </is>
      </c>
      <c r="D7" s="38" t="inlineStr">
        <is>
          <t>No</t>
        </is>
      </c>
    </row>
    <row r="8" ht="48" customHeight="1">
      <c r="A8" s="72" t="n">
        <v>4</v>
      </c>
      <c r="B8" s="73" t="inlineStr">
        <is>
          <t>Issues by priority</t>
        </is>
      </c>
      <c r="C8" s="43" t="inlineStr">
        <is>
          <t>A table with one row per issue: what it is, how many pages it affects, why it matters, how to fix it and how much work it is. Put the High priority issues first.</t>
        </is>
      </c>
      <c r="D8" s="38" t="inlineStr">
        <is>
          <t>No</t>
        </is>
      </c>
    </row>
    <row r="9" ht="48" customHeight="1">
      <c r="A9" s="72" t="n">
        <v>5</v>
      </c>
      <c r="B9" s="73" t="inlineStr">
        <is>
          <t>Quick wins</t>
        </is>
      </c>
      <c r="C9" s="43" t="inlineStr">
        <is>
          <t>The fixes that take under an hour and help straight away, such as a stray noindex tag or a broken link in the menu.</t>
        </is>
      </c>
      <c r="D9" s="38" t="inlineStr">
        <is>
          <t>No</t>
        </is>
      </c>
    </row>
    <row r="10" ht="48" customHeight="1">
      <c r="A10" s="72" t="n">
        <v>6</v>
      </c>
      <c r="B10" s="73" t="inlineStr">
        <is>
          <t>Plan</t>
        </is>
      </c>
      <c r="C10" s="43" t="inlineStr">
        <is>
          <t>Who does what and by when, for example the next 30 days, then 60, then 90.</t>
        </is>
      </c>
      <c r="D10" s="38" t="inlineStr">
        <is>
          <t>No</t>
        </is>
      </c>
    </row>
    <row r="11" ht="48" customHeight="1">
      <c r="A11" s="72" t="n">
        <v>7</v>
      </c>
      <c r="B11" s="73" t="inlineStr">
        <is>
          <t>Next review</t>
        </is>
      </c>
      <c r="C11" s="43" t="inlineStr">
        <is>
          <t>When you will check again, and which pages you will re-check after the fixes.</t>
        </is>
      </c>
      <c r="D11" s="38" t="inlineStr">
        <is>
          <t>No</t>
        </is>
      </c>
    </row>
  </sheetData>
  <conditionalFormatting sqref="D5:D11">
    <cfRule type="cellIs" priority="1" operator="equal" dxfId="3">
      <formula>"Yes"</formula>
    </cfRule>
    <cfRule type="cellIs" priority="2" operator="equal" dxfId="4">
      <formula>"No"</formula>
    </cfRule>
  </conditionalFormatting>
  <dataValidations count="1">
    <dataValidation sqref="D5:D11" showDropDown="0" showInputMessage="0" showErrorMessage="0" allowBlank="1" type="list">
      <formula1>"No,Yes"</formula1>
    </dataValidation>
  </dataValidations>
  <hyperlinks>
    <hyperlink xmlns:r="http://schemas.openxmlformats.org/officeDocument/2006/relationships" ref="D1" r:id="rId1"/>
    <hyperlink xmlns:r="http://schemas.openxmlformats.org/officeDocument/2006/relationships" ref="D2" r:id="rId2"/>
  </hyperlinks>
  <pageMargins left="0.75" right="0.75" top="1" bottom="1" header="0.5" footer="0.5"/>
  <pageSetup orientation="landscape" fitToHeight="0" fitToWidth="1"/>
  <headerFooter>
    <oddHeader/>
    <oddFooter>&amp;CMade with SEOSage - seosage.co&amp;RPage &amp;P of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SEOSage</dc:creator>
  <dc:title>SEO Audit Template</dc:title>
  <dc:subject>Free SEO audit template from seosage.co</dc:subject>
  <dcterms:created xsi:type="dcterms:W3CDTF">2026-10-01T05:20:02Z</dcterms:created>
  <dcterms:modified xsi:type="dcterms:W3CDTF">2026-10-01T05:20:02Z</dcterms:modified>
</cp:coreProperties>
</file>